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7520" windowHeight="9720"/>
  </bookViews>
  <sheets>
    <sheet name="Aeration 3rd Party" sheetId="4" r:id="rId1"/>
    <sheet name="Sheet1" sheetId="1" r:id="rId2"/>
    <sheet name="Sheet2" sheetId="2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K32" i="4"/>
  <c r="I52" l="1"/>
  <c r="I51"/>
  <c r="I50"/>
  <c r="K52" s="1"/>
  <c r="J45"/>
  <c r="J44"/>
  <c r="J43"/>
  <c r="J38"/>
  <c r="J37"/>
  <c r="J29"/>
  <c r="I29"/>
  <c r="H29"/>
  <c r="G29"/>
  <c r="G31" s="1"/>
  <c r="F29"/>
  <c r="F31" s="1"/>
  <c r="E29"/>
  <c r="E31" s="1"/>
  <c r="D29"/>
  <c r="D31" s="1"/>
  <c r="C29"/>
  <c r="C31" s="1"/>
  <c r="B29"/>
  <c r="B31" s="1"/>
  <c r="K38" l="1"/>
  <c r="K31"/>
  <c r="K45"/>
  <c r="K54" l="1"/>
</calcChain>
</file>

<file path=xl/sharedStrings.xml><?xml version="1.0" encoding="utf-8"?>
<sst xmlns="http://schemas.openxmlformats.org/spreadsheetml/2006/main" count="72" uniqueCount="62">
  <si>
    <t>Equipment</t>
  </si>
  <si>
    <t>Day</t>
  </si>
  <si>
    <t>Project</t>
  </si>
  <si>
    <t>Site</t>
  </si>
  <si>
    <t>Envir.</t>
  </si>
  <si>
    <t xml:space="preserve">   Environmental Workers</t>
  </si>
  <si>
    <t>Rotary</t>
  </si>
  <si>
    <t>Manager</t>
  </si>
  <si>
    <t>Super</t>
  </si>
  <si>
    <t>Tech</t>
  </si>
  <si>
    <t>Loader</t>
  </si>
  <si>
    <t>Excavator</t>
  </si>
  <si>
    <t>Screen</t>
  </si>
  <si>
    <t>Totals</t>
  </si>
  <si>
    <t>Day 1</t>
  </si>
  <si>
    <t>Day 2</t>
  </si>
  <si>
    <t>Day 3</t>
  </si>
  <si>
    <t>Day 4</t>
  </si>
  <si>
    <t>Day 5</t>
  </si>
  <si>
    <t>Day 6</t>
  </si>
  <si>
    <t>Day 7</t>
  </si>
  <si>
    <t>Day 8</t>
  </si>
  <si>
    <t>Day 9</t>
  </si>
  <si>
    <t>Day 10</t>
  </si>
  <si>
    <t>Day 11</t>
  </si>
  <si>
    <t>Day 12</t>
  </si>
  <si>
    <t>Day 13</t>
  </si>
  <si>
    <t>Day 14</t>
  </si>
  <si>
    <t>Day 15</t>
  </si>
  <si>
    <t>Day 16</t>
  </si>
  <si>
    <t>Day 17</t>
  </si>
  <si>
    <t>Day 18</t>
  </si>
  <si>
    <t>Day 19</t>
  </si>
  <si>
    <t>Day 20</t>
  </si>
  <si>
    <t>Totals Hrs:</t>
  </si>
  <si>
    <t>Rate:</t>
  </si>
  <si>
    <t>Quantity</t>
  </si>
  <si>
    <t>What</t>
  </si>
  <si>
    <t>Unit</t>
  </si>
  <si>
    <t>Cost/Rate</t>
  </si>
  <si>
    <t>Extension</t>
  </si>
  <si>
    <t>Fertilizer</t>
  </si>
  <si>
    <t>Tonne</t>
  </si>
  <si>
    <t xml:space="preserve">Clay/Carbon </t>
  </si>
  <si>
    <t>Each</t>
  </si>
  <si>
    <t>(Used to Filter Water)</t>
  </si>
  <si>
    <t>3) Monitoring Costs:</t>
  </si>
  <si>
    <t>Sample Shipping Costs</t>
  </si>
  <si>
    <t>Soil Samples  Sent for Laboratory Testing</t>
  </si>
  <si>
    <t>Water Samples Sent for Laboratory Testing</t>
  </si>
  <si>
    <t>4) Equipment:</t>
  </si>
  <si>
    <t>Miscellaneous Equipment</t>
  </si>
  <si>
    <t>Water Pump</t>
  </si>
  <si>
    <t>Mobilization Trailer Charge</t>
  </si>
  <si>
    <t>Equipment Maintenance/Repairs</t>
  </si>
  <si>
    <t>Equip Total:</t>
  </si>
  <si>
    <t>2) Remediation Supplies:</t>
  </si>
  <si>
    <t xml:space="preserve"> Total Cost for Aeration per year:</t>
  </si>
  <si>
    <t>labour</t>
  </si>
  <si>
    <t xml:space="preserve"> Labour Total:</t>
  </si>
  <si>
    <t>3rd party Landfarm Yearly Aeration</t>
  </si>
  <si>
    <t>Table 1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</si>
</sst>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;[Red]0"/>
  </numFmts>
  <fonts count="10">
    <font>
      <sz val="11"/>
      <color theme="1"/>
      <name val="Calibri"/>
      <family val="2"/>
      <scheme val="minor"/>
    </font>
    <font>
      <sz val="10"/>
      <name val="Arial"/>
    </font>
    <font>
      <b/>
      <sz val="14"/>
      <name val="Bookman Old Style"/>
      <family val="1"/>
    </font>
    <font>
      <sz val="14"/>
      <name val="Bookman Old Style"/>
      <family val="1"/>
    </font>
    <font>
      <b/>
      <sz val="12"/>
      <name val="Bookman Old Style"/>
      <family val="1"/>
    </font>
    <font>
      <b/>
      <sz val="10"/>
      <name val="Bookman Old Style"/>
      <family val="1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Bookman Old Style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8" fontId="6" fillId="0" borderId="0" applyFont="0" applyFill="0" applyBorder="0" applyAlignment="0" applyProtection="0"/>
    <xf numFmtId="8" fontId="6" fillId="0" borderId="0" applyFont="0" applyFill="0" applyBorder="0" applyAlignment="0" applyProtection="0"/>
    <xf numFmtId="0" fontId="6" fillId="0" borderId="0"/>
    <xf numFmtId="8" fontId="6" fillId="0" borderId="0" applyFont="0" applyFill="0" applyBorder="0" applyAlignment="0" applyProtection="0"/>
    <xf numFmtId="8" fontId="6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1"/>
    <xf numFmtId="0" fontId="1" fillId="0" borderId="0" xfId="1" applyBorder="1"/>
    <xf numFmtId="0" fontId="2" fillId="0" borderId="1" xfId="1" applyFont="1" applyBorder="1"/>
    <xf numFmtId="0" fontId="3" fillId="0" borderId="1" xfId="1" applyFont="1" applyBorder="1"/>
    <xf numFmtId="0" fontId="1" fillId="0" borderId="1" xfId="1" applyBorder="1"/>
    <xf numFmtId="0" fontId="1" fillId="0" borderId="2" xfId="1" applyBorder="1"/>
    <xf numFmtId="0" fontId="4" fillId="0" borderId="0" xfId="1" applyFont="1" applyBorder="1"/>
    <xf numFmtId="0" fontId="1" fillId="0" borderId="0" xfId="1" applyBorder="1" applyAlignment="1">
      <alignment vertical="top"/>
    </xf>
    <xf numFmtId="0" fontId="5" fillId="0" borderId="0" xfId="1" applyFont="1" applyBorder="1" applyAlignment="1">
      <alignment horizontal="left"/>
    </xf>
    <xf numFmtId="0" fontId="6" fillId="0" borderId="0" xfId="1" applyFont="1" applyBorder="1" applyAlignment="1">
      <alignment horizontal="centerContinuous"/>
    </xf>
    <xf numFmtId="0" fontId="1" fillId="0" borderId="0" xfId="1" applyBorder="1" applyAlignment="1">
      <alignment horizontal="centerContinuous"/>
    </xf>
    <xf numFmtId="0" fontId="7" fillId="0" borderId="2" xfId="1" applyFont="1" applyBorder="1"/>
    <xf numFmtId="0" fontId="7" fillId="0" borderId="0" xfId="1" applyFont="1" applyBorder="1" applyAlignment="1">
      <alignment horizontal="center"/>
    </xf>
    <xf numFmtId="0" fontId="7" fillId="0" borderId="0" xfId="1" applyFont="1" applyFill="1" applyBorder="1" applyAlignment="1">
      <alignment horizontal="centerContinuous"/>
    </xf>
    <xf numFmtId="0" fontId="1" fillId="0" borderId="0" xfId="1" applyAlignment="1">
      <alignment horizontal="centerContinuous"/>
    </xf>
    <xf numFmtId="0" fontId="7" fillId="0" borderId="0" xfId="1" applyFont="1" applyAlignment="1">
      <alignment horizontal="centerContinuous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centerContinuous" vertical="center"/>
    </xf>
    <xf numFmtId="0" fontId="7" fillId="0" borderId="0" xfId="1" applyFont="1" applyBorder="1"/>
    <xf numFmtId="0" fontId="7" fillId="0" borderId="3" xfId="1" applyFont="1" applyBorder="1"/>
    <xf numFmtId="0" fontId="7" fillId="0" borderId="4" xfId="1" applyFont="1" applyBorder="1" applyAlignment="1">
      <alignment horizontal="center"/>
    </xf>
    <xf numFmtId="0" fontId="7" fillId="0" borderId="4" xfId="1" applyFont="1" applyBorder="1" applyAlignment="1">
      <alignment horizontal="centerContinuous"/>
    </xf>
    <xf numFmtId="0" fontId="7" fillId="0" borderId="4" xfId="1" applyFont="1" applyBorder="1" applyAlignment="1">
      <alignment horizontal="center" vertical="center"/>
    </xf>
    <xf numFmtId="0" fontId="8" fillId="0" borderId="4" xfId="1" applyFont="1" applyBorder="1" applyAlignment="1">
      <alignment horizontal="center"/>
    </xf>
    <xf numFmtId="0" fontId="1" fillId="0" borderId="0" xfId="1" applyBorder="1" applyAlignment="1">
      <alignment horizontal="center"/>
    </xf>
    <xf numFmtId="16" fontId="7" fillId="0" borderId="2" xfId="1" applyNumberFormat="1" applyFont="1" applyBorder="1" applyAlignment="1">
      <alignment horizontal="center"/>
    </xf>
    <xf numFmtId="42" fontId="7" fillId="0" borderId="0" xfId="1" applyNumberFormat="1" applyFont="1" applyBorder="1" applyAlignment="1">
      <alignment horizontal="center"/>
    </xf>
    <xf numFmtId="44" fontId="7" fillId="0" borderId="0" xfId="2" applyNumberFormat="1" applyFont="1" applyBorder="1"/>
    <xf numFmtId="42" fontId="7" fillId="0" borderId="0" xfId="1" applyNumberFormat="1" applyFont="1" applyBorder="1"/>
    <xf numFmtId="42" fontId="1" fillId="0" borderId="0" xfId="1" applyNumberFormat="1" applyBorder="1"/>
    <xf numFmtId="42" fontId="6" fillId="0" borderId="0" xfId="1" applyNumberFormat="1" applyFont="1" applyBorder="1"/>
    <xf numFmtId="0" fontId="8" fillId="0" borderId="2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" fillId="0" borderId="0" xfId="1" applyAlignment="1">
      <alignment horizontal="center"/>
    </xf>
    <xf numFmtId="44" fontId="7" fillId="0" borderId="0" xfId="2" applyNumberFormat="1" applyFont="1"/>
    <xf numFmtId="0" fontId="8" fillId="0" borderId="2" xfId="1" applyFont="1" applyBorder="1"/>
    <xf numFmtId="0" fontId="8" fillId="0" borderId="0" xfId="1" applyFont="1" applyBorder="1"/>
    <xf numFmtId="0" fontId="7" fillId="0" borderId="2" xfId="1" applyFont="1" applyBorder="1" applyAlignment="1">
      <alignment horizontal="center"/>
    </xf>
    <xf numFmtId="0" fontId="7" fillId="0" borderId="0" xfId="1" applyFont="1" applyFill="1" applyBorder="1"/>
    <xf numFmtId="44" fontId="0" fillId="0" borderId="0" xfId="2" applyNumberFormat="1" applyFont="1" applyBorder="1"/>
    <xf numFmtId="0" fontId="7" fillId="0" borderId="0" xfId="1" applyFont="1"/>
    <xf numFmtId="3" fontId="7" fillId="0" borderId="2" xfId="1" applyNumberFormat="1" applyFont="1" applyBorder="1" applyAlignment="1">
      <alignment horizontal="center"/>
    </xf>
    <xf numFmtId="44" fontId="7" fillId="0" borderId="4" xfId="2" applyNumberFormat="1" applyFont="1" applyBorder="1"/>
    <xf numFmtId="8" fontId="7" fillId="0" borderId="0" xfId="1" applyNumberFormat="1" applyFont="1" applyBorder="1"/>
    <xf numFmtId="44" fontId="7" fillId="0" borderId="5" xfId="2" applyNumberFormat="1" applyFont="1" applyBorder="1"/>
    <xf numFmtId="164" fontId="7" fillId="0" borderId="0" xfId="1" applyNumberFormat="1" applyFont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164" fontId="7" fillId="0" borderId="0" xfId="2" applyNumberFormat="1" applyFont="1" applyBorder="1" applyAlignment="1">
      <alignment horizontal="center" vertical="center"/>
    </xf>
    <xf numFmtId="164" fontId="1" fillId="0" borderId="0" xfId="1" applyNumberFormat="1" applyAlignment="1">
      <alignment horizontal="center" vertical="center"/>
    </xf>
    <xf numFmtId="44" fontId="7" fillId="0" borderId="0" xfId="2" applyNumberFormat="1" applyFont="1" applyBorder="1" applyAlignment="1">
      <alignment horizontal="center"/>
    </xf>
    <xf numFmtId="0" fontId="6" fillId="0" borderId="0" xfId="1" applyFont="1"/>
    <xf numFmtId="0" fontId="9" fillId="0" borderId="0" xfId="1" applyFont="1" applyBorder="1"/>
  </cellXfs>
  <cellStyles count="7">
    <cellStyle name="Currency 2" xfId="2"/>
    <cellStyle name="Currency 3" xfId="3"/>
    <cellStyle name="Currency 4" xfId="5"/>
    <cellStyle name="Currency 5" xfId="6"/>
    <cellStyle name="Normal" xfId="0" builtinId="0"/>
    <cellStyle name="Normal 2" xfId="1"/>
    <cellStyle name="Normal 2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56"/>
  <sheetViews>
    <sheetView tabSelected="1" zoomScale="90" zoomScaleNormal="90" workbookViewId="0">
      <pane xSplit="17880" topLeftCell="Z1"/>
      <selection activeCell="K54" sqref="K54"/>
      <selection pane="topRight" activeCell="AB13" sqref="AB13:AB17"/>
    </sheetView>
  </sheetViews>
  <sheetFormatPr defaultColWidth="9.140625" defaultRowHeight="12.75"/>
  <cols>
    <col min="1" max="1" width="9.5703125" style="1" customWidth="1"/>
    <col min="2" max="2" width="7.42578125" style="1" customWidth="1"/>
    <col min="3" max="3" width="7.5703125" style="1" customWidth="1"/>
    <col min="4" max="7" width="7.7109375" style="1" customWidth="1"/>
    <col min="8" max="8" width="9.140625" style="1" customWidth="1"/>
    <col min="9" max="9" width="9.42578125" style="1" customWidth="1"/>
    <col min="10" max="10" width="10.140625" style="1" customWidth="1"/>
    <col min="11" max="11" width="11.42578125" style="1" customWidth="1"/>
    <col min="12" max="12" width="10.5703125" style="1" customWidth="1"/>
    <col min="13" max="13" width="9" style="1" customWidth="1"/>
    <col min="14" max="14" width="8.5703125" style="1" customWidth="1"/>
    <col min="15" max="15" width="9.5703125" style="1" customWidth="1"/>
    <col min="16" max="16" width="10.140625" style="1" customWidth="1"/>
    <col min="17" max="17" width="8.5703125" style="1" customWidth="1"/>
    <col min="18" max="18" width="10.42578125" style="1" customWidth="1"/>
    <col min="19" max="19" width="12.28515625" style="1" customWidth="1"/>
    <col min="20" max="20" width="12.42578125" style="1" customWidth="1"/>
    <col min="21" max="16384" width="9.140625" style="1"/>
  </cols>
  <sheetData>
    <row r="1" spans="1:11" ht="18">
      <c r="A1" s="51" t="s">
        <v>61</v>
      </c>
      <c r="C1" s="2"/>
      <c r="D1" s="3"/>
      <c r="E1" s="4"/>
      <c r="F1" s="4"/>
      <c r="G1" s="4"/>
      <c r="H1" s="4"/>
      <c r="I1" s="4"/>
      <c r="J1" s="5"/>
      <c r="K1" s="5"/>
    </row>
    <row r="2" spans="1:11" ht="15.75">
      <c r="A2" s="6"/>
      <c r="C2" s="2"/>
      <c r="D2" s="2"/>
      <c r="E2" s="52" t="s">
        <v>60</v>
      </c>
      <c r="F2" s="7"/>
      <c r="G2" s="7"/>
      <c r="H2" s="2"/>
      <c r="I2" s="2"/>
      <c r="J2" s="2"/>
      <c r="K2" s="8"/>
    </row>
    <row r="3" spans="1:11" ht="15.75">
      <c r="A3" s="2"/>
      <c r="C3" s="2"/>
      <c r="D3" s="2"/>
      <c r="E3" s="7"/>
      <c r="F3" s="7"/>
      <c r="G3" s="7"/>
      <c r="H3" s="2"/>
      <c r="I3" s="2"/>
      <c r="J3" s="2"/>
      <c r="K3" s="8"/>
    </row>
    <row r="4" spans="1:11">
      <c r="A4" s="9"/>
      <c r="E4" s="2"/>
      <c r="F4" s="2"/>
      <c r="G4" s="2"/>
      <c r="H4" s="2"/>
      <c r="I4" s="2"/>
      <c r="J4" s="2"/>
      <c r="K4" s="2"/>
    </row>
    <row r="5" spans="1:11">
      <c r="A5" s="6"/>
      <c r="B5" s="51" t="s">
        <v>58</v>
      </c>
      <c r="G5" s="2"/>
      <c r="H5" s="10" t="s">
        <v>0</v>
      </c>
      <c r="I5" s="11"/>
      <c r="J5" s="11"/>
      <c r="K5" s="2"/>
    </row>
    <row r="6" spans="1:11">
      <c r="A6" s="12" t="s">
        <v>1</v>
      </c>
      <c r="B6" s="13" t="s">
        <v>2</v>
      </c>
      <c r="C6" s="13" t="s">
        <v>3</v>
      </c>
      <c r="D6" s="13" t="s">
        <v>4</v>
      </c>
      <c r="E6" s="14" t="s">
        <v>5</v>
      </c>
      <c r="F6" s="15"/>
      <c r="G6" s="16"/>
      <c r="H6" s="17"/>
      <c r="I6" s="18"/>
      <c r="J6" s="13" t="s">
        <v>6</v>
      </c>
      <c r="K6" s="19"/>
    </row>
    <row r="7" spans="1:11">
      <c r="A7" s="20"/>
      <c r="B7" s="21" t="s">
        <v>7</v>
      </c>
      <c r="C7" s="21" t="s">
        <v>8</v>
      </c>
      <c r="D7" s="21" t="s">
        <v>9</v>
      </c>
      <c r="E7" s="22">
        <v>1</v>
      </c>
      <c r="F7" s="22">
        <v>2</v>
      </c>
      <c r="G7" s="23">
        <v>3</v>
      </c>
      <c r="H7" s="23" t="s">
        <v>10</v>
      </c>
      <c r="I7" s="23" t="s">
        <v>11</v>
      </c>
      <c r="J7" s="21" t="s">
        <v>12</v>
      </c>
      <c r="K7" s="24" t="s">
        <v>13</v>
      </c>
    </row>
    <row r="8" spans="1:11">
      <c r="A8" s="6"/>
      <c r="B8" s="2"/>
      <c r="C8" s="2"/>
      <c r="D8" s="2"/>
      <c r="E8" s="2"/>
      <c r="F8" s="2"/>
      <c r="G8" s="2"/>
      <c r="H8" s="2"/>
      <c r="I8" s="2"/>
      <c r="J8" s="25"/>
      <c r="K8" s="2"/>
    </row>
    <row r="9" spans="1:11">
      <c r="A9" s="26" t="s">
        <v>14</v>
      </c>
      <c r="B9" s="13">
        <v>4</v>
      </c>
      <c r="C9" s="13">
        <v>0</v>
      </c>
      <c r="D9" s="13">
        <v>0</v>
      </c>
      <c r="E9" s="13">
        <v>8</v>
      </c>
      <c r="F9" s="13">
        <v>8</v>
      </c>
      <c r="G9" s="13">
        <v>0</v>
      </c>
      <c r="H9" s="13">
        <v>10</v>
      </c>
      <c r="I9" s="13">
        <v>10</v>
      </c>
      <c r="J9" s="13">
        <v>8</v>
      </c>
      <c r="K9" s="13"/>
    </row>
    <row r="10" spans="1:11">
      <c r="A10" s="26" t="s">
        <v>15</v>
      </c>
      <c r="B10" s="13">
        <v>0</v>
      </c>
      <c r="C10" s="13">
        <v>0</v>
      </c>
      <c r="D10" s="13">
        <v>0</v>
      </c>
      <c r="E10" s="13">
        <v>8</v>
      </c>
      <c r="F10" s="13">
        <v>8</v>
      </c>
      <c r="G10" s="13">
        <v>0</v>
      </c>
      <c r="H10" s="13">
        <v>10</v>
      </c>
      <c r="I10" s="13">
        <v>10</v>
      </c>
      <c r="J10" s="13">
        <v>8</v>
      </c>
      <c r="K10" s="13"/>
    </row>
    <row r="11" spans="1:11">
      <c r="A11" s="26" t="s">
        <v>16</v>
      </c>
      <c r="B11" s="13">
        <v>0</v>
      </c>
      <c r="C11" s="13">
        <v>0</v>
      </c>
      <c r="D11" s="13">
        <v>4</v>
      </c>
      <c r="E11" s="13">
        <v>8</v>
      </c>
      <c r="F11" s="13">
        <v>8</v>
      </c>
      <c r="G11" s="13">
        <v>0</v>
      </c>
      <c r="H11" s="13">
        <v>10</v>
      </c>
      <c r="I11" s="13">
        <v>10</v>
      </c>
      <c r="J11" s="13">
        <v>8</v>
      </c>
      <c r="K11" s="13"/>
    </row>
    <row r="12" spans="1:11">
      <c r="A12" s="26" t="s">
        <v>17</v>
      </c>
      <c r="B12" s="13">
        <v>2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10</v>
      </c>
      <c r="I12" s="13">
        <v>10</v>
      </c>
      <c r="J12" s="13">
        <v>8</v>
      </c>
      <c r="K12" s="13"/>
    </row>
    <row r="13" spans="1:11">
      <c r="A13" s="26" t="s">
        <v>18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10</v>
      </c>
      <c r="I13" s="13">
        <v>10</v>
      </c>
      <c r="J13" s="13">
        <v>8</v>
      </c>
      <c r="K13" s="13"/>
    </row>
    <row r="14" spans="1:11">
      <c r="A14" s="26" t="s">
        <v>19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10</v>
      </c>
      <c r="I14" s="13">
        <v>10</v>
      </c>
      <c r="J14" s="13">
        <v>8</v>
      </c>
      <c r="K14" s="13"/>
    </row>
    <row r="15" spans="1:11">
      <c r="A15" s="26" t="s">
        <v>20</v>
      </c>
      <c r="B15" s="13">
        <v>2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10</v>
      </c>
      <c r="I15" s="13">
        <v>10</v>
      </c>
      <c r="J15" s="13">
        <v>8</v>
      </c>
      <c r="K15" s="13"/>
    </row>
    <row r="16" spans="1:11">
      <c r="A16" s="26" t="s">
        <v>21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10</v>
      </c>
      <c r="I16" s="13">
        <v>10</v>
      </c>
      <c r="J16" s="13">
        <v>8</v>
      </c>
      <c r="K16" s="13"/>
    </row>
    <row r="17" spans="1:39">
      <c r="A17" s="26" t="s">
        <v>22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10</v>
      </c>
      <c r="I17" s="13">
        <v>10</v>
      </c>
      <c r="J17" s="13">
        <v>8</v>
      </c>
      <c r="K17" s="13"/>
    </row>
    <row r="18" spans="1:39">
      <c r="A18" s="26" t="s">
        <v>23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10</v>
      </c>
      <c r="I18" s="13">
        <v>10</v>
      </c>
      <c r="J18" s="13">
        <v>8</v>
      </c>
      <c r="K18" s="13"/>
    </row>
    <row r="19" spans="1:39">
      <c r="A19" s="26" t="s">
        <v>24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10</v>
      </c>
      <c r="I19" s="13">
        <v>10</v>
      </c>
      <c r="J19" s="13">
        <v>8</v>
      </c>
      <c r="K19" s="13"/>
    </row>
    <row r="20" spans="1:39">
      <c r="A20" s="26" t="s">
        <v>25</v>
      </c>
      <c r="B20" s="13">
        <v>2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10</v>
      </c>
      <c r="I20" s="13">
        <v>10</v>
      </c>
      <c r="J20" s="13">
        <v>8</v>
      </c>
      <c r="K20" s="13"/>
    </row>
    <row r="21" spans="1:39">
      <c r="A21" s="26" t="s">
        <v>26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/>
    </row>
    <row r="22" spans="1:39">
      <c r="A22" s="26" t="s">
        <v>27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/>
    </row>
    <row r="23" spans="1:39">
      <c r="A23" s="26" t="s">
        <v>28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/>
    </row>
    <row r="24" spans="1:39">
      <c r="A24" s="26" t="s">
        <v>29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/>
    </row>
    <row r="25" spans="1:39">
      <c r="A25" s="26" t="s">
        <v>30</v>
      </c>
      <c r="B25" s="13">
        <v>0</v>
      </c>
      <c r="C25" s="13">
        <v>0</v>
      </c>
      <c r="D25" s="13">
        <v>0</v>
      </c>
      <c r="E25" s="13">
        <v>0</v>
      </c>
      <c r="F25" s="13">
        <v>8</v>
      </c>
      <c r="G25" s="13">
        <v>0</v>
      </c>
      <c r="H25" s="13">
        <v>0</v>
      </c>
      <c r="I25" s="13">
        <v>0</v>
      </c>
      <c r="J25" s="13">
        <v>0</v>
      </c>
      <c r="K25" s="13"/>
    </row>
    <row r="26" spans="1:39">
      <c r="A26" s="26" t="s">
        <v>31</v>
      </c>
      <c r="B26" s="13">
        <v>0</v>
      </c>
      <c r="C26" s="13">
        <v>0</v>
      </c>
      <c r="D26" s="13">
        <v>0</v>
      </c>
      <c r="E26" s="13">
        <v>0</v>
      </c>
      <c r="F26" s="13">
        <v>8</v>
      </c>
      <c r="G26" s="13">
        <v>0</v>
      </c>
      <c r="H26" s="13">
        <v>0</v>
      </c>
      <c r="I26" s="13">
        <v>0</v>
      </c>
      <c r="J26" s="13">
        <v>0</v>
      </c>
      <c r="K26" s="13"/>
    </row>
    <row r="27" spans="1:39">
      <c r="A27" s="26" t="s">
        <v>32</v>
      </c>
      <c r="B27" s="13">
        <v>0</v>
      </c>
      <c r="C27" s="13">
        <v>0</v>
      </c>
      <c r="D27" s="13">
        <v>4</v>
      </c>
      <c r="E27" s="13">
        <v>0</v>
      </c>
      <c r="F27" s="13">
        <v>8</v>
      </c>
      <c r="G27" s="13">
        <v>0</v>
      </c>
      <c r="H27" s="13">
        <v>0</v>
      </c>
      <c r="I27" s="13">
        <v>0</v>
      </c>
      <c r="J27" s="13">
        <v>0</v>
      </c>
      <c r="K27" s="13"/>
    </row>
    <row r="28" spans="1:39">
      <c r="A28" s="26" t="s">
        <v>33</v>
      </c>
      <c r="B28" s="21">
        <v>4</v>
      </c>
      <c r="C28" s="21">
        <v>0</v>
      </c>
      <c r="D28" s="21">
        <v>4</v>
      </c>
      <c r="E28" s="21">
        <v>8</v>
      </c>
      <c r="F28" s="21">
        <v>8</v>
      </c>
      <c r="G28" s="21">
        <v>0</v>
      </c>
      <c r="H28" s="21">
        <v>0</v>
      </c>
      <c r="I28" s="21">
        <v>0</v>
      </c>
      <c r="J28" s="21">
        <v>0</v>
      </c>
      <c r="K28" s="13"/>
    </row>
    <row r="29" spans="1:39">
      <c r="A29" s="12" t="s">
        <v>34</v>
      </c>
      <c r="B29" s="13">
        <f>SUM(B9:B28)</f>
        <v>14</v>
      </c>
      <c r="C29" s="13">
        <f>SUM(C9:C28)</f>
        <v>0</v>
      </c>
      <c r="D29" s="13">
        <f>SUM(D9:D28)</f>
        <v>12</v>
      </c>
      <c r="E29" s="13">
        <f>SUM(E9:E28)</f>
        <v>32</v>
      </c>
      <c r="F29" s="13">
        <f t="shared" ref="F29:J29" si="0">SUM(F9:F28)</f>
        <v>56</v>
      </c>
      <c r="G29" s="13">
        <f t="shared" si="0"/>
        <v>0</v>
      </c>
      <c r="H29" s="13">
        <f t="shared" si="0"/>
        <v>120</v>
      </c>
      <c r="I29" s="13">
        <f t="shared" si="0"/>
        <v>120</v>
      </c>
      <c r="J29" s="13">
        <f t="shared" si="0"/>
        <v>96</v>
      </c>
      <c r="K29" s="19"/>
    </row>
    <row r="30" spans="1:39" s="49" customFormat="1">
      <c r="A30" s="47" t="s">
        <v>35</v>
      </c>
      <c r="B30" s="46">
        <v>150</v>
      </c>
      <c r="C30" s="46">
        <v>90</v>
      </c>
      <c r="D30" s="46">
        <v>70</v>
      </c>
      <c r="E30" s="46">
        <v>20</v>
      </c>
      <c r="F30" s="46">
        <v>20</v>
      </c>
      <c r="G30" s="46">
        <v>18</v>
      </c>
      <c r="H30" s="46">
        <v>175</v>
      </c>
      <c r="I30" s="46">
        <v>285</v>
      </c>
      <c r="J30" s="46">
        <v>150</v>
      </c>
      <c r="K30" s="48"/>
    </row>
    <row r="31" spans="1:39" s="25" customFormat="1">
      <c r="A31" s="38" t="s">
        <v>59</v>
      </c>
      <c r="B31" s="27">
        <f t="shared" ref="B31:C31" si="1">B29*B30</f>
        <v>2100</v>
      </c>
      <c r="C31" s="27">
        <f t="shared" si="1"/>
        <v>0</v>
      </c>
      <c r="D31" s="27">
        <f>D29*D30</f>
        <v>840</v>
      </c>
      <c r="E31" s="27">
        <f>E29*E30</f>
        <v>640</v>
      </c>
      <c r="F31" s="27">
        <f>F29*F30</f>
        <v>1120</v>
      </c>
      <c r="G31" s="27">
        <f>G29*G30</f>
        <v>0</v>
      </c>
      <c r="H31" s="27">
        <v>0</v>
      </c>
      <c r="I31" s="27">
        <v>0</v>
      </c>
      <c r="J31" s="27">
        <v>0</v>
      </c>
      <c r="K31" s="50">
        <f>B31+D31+E31+F31+G31+C31</f>
        <v>4700</v>
      </c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</row>
    <row r="32" spans="1:39" s="2" customFormat="1">
      <c r="A32" s="19" t="s">
        <v>55</v>
      </c>
      <c r="B32" s="29"/>
      <c r="C32" s="29"/>
      <c r="D32" s="29"/>
      <c r="E32" s="29"/>
      <c r="F32" s="29"/>
      <c r="G32" s="29"/>
      <c r="H32" s="29">
        <v>21000</v>
      </c>
      <c r="I32" s="29">
        <v>34200</v>
      </c>
      <c r="J32" s="29">
        <v>14400</v>
      </c>
      <c r="K32" s="28">
        <f>H32+I32+J32</f>
        <v>69600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s="2" customFormat="1">
      <c r="A33" s="19"/>
      <c r="B33" s="29"/>
      <c r="C33" s="29"/>
      <c r="D33" s="29"/>
      <c r="E33" s="29"/>
      <c r="F33" s="29"/>
      <c r="G33" s="29"/>
      <c r="H33" s="19"/>
      <c r="I33" s="19"/>
      <c r="J33" s="29"/>
      <c r="K33" s="28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s="2" customFormat="1">
      <c r="A34" s="9" t="s">
        <v>56</v>
      </c>
      <c r="B34" s="30"/>
      <c r="C34" s="31"/>
      <c r="D34" s="30"/>
      <c r="E34" s="30"/>
      <c r="F34" s="30"/>
      <c r="G34" s="30"/>
      <c r="H34" s="30"/>
      <c r="I34" s="30"/>
      <c r="J34" s="30"/>
      <c r="K34" s="28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>
      <c r="A35" s="32" t="s">
        <v>36</v>
      </c>
      <c r="B35" s="33" t="s">
        <v>37</v>
      </c>
      <c r="C35" s="34"/>
      <c r="H35" s="33" t="s">
        <v>38</v>
      </c>
      <c r="I35" s="33" t="s">
        <v>39</v>
      </c>
      <c r="J35" s="33" t="s">
        <v>40</v>
      </c>
      <c r="K35" s="35"/>
    </row>
    <row r="36" spans="1:39">
      <c r="A36" s="36"/>
      <c r="B36" s="37"/>
      <c r="H36" s="33"/>
      <c r="I36" s="33"/>
      <c r="J36" s="33"/>
      <c r="K36" s="35"/>
    </row>
    <row r="37" spans="1:39">
      <c r="A37" s="38">
        <v>0.5</v>
      </c>
      <c r="B37" s="19" t="s">
        <v>41</v>
      </c>
      <c r="C37" s="2"/>
      <c r="H37" s="13" t="s">
        <v>42</v>
      </c>
      <c r="I37" s="28">
        <v>1083</v>
      </c>
      <c r="J37" s="28">
        <f>A37*I37</f>
        <v>541.5</v>
      </c>
      <c r="K37" s="35"/>
    </row>
    <row r="38" spans="1:39">
      <c r="A38" s="38">
        <v>30</v>
      </c>
      <c r="B38" s="39" t="s">
        <v>43</v>
      </c>
      <c r="C38" s="2"/>
      <c r="H38" s="13" t="s">
        <v>44</v>
      </c>
      <c r="I38" s="28">
        <v>80</v>
      </c>
      <c r="J38" s="28">
        <f>A38*I38</f>
        <v>2400</v>
      </c>
      <c r="K38" s="35">
        <f>SUM(J37:J38)</f>
        <v>2941.5</v>
      </c>
    </row>
    <row r="39" spans="1:39">
      <c r="A39" s="38"/>
      <c r="B39" s="39" t="s">
        <v>45</v>
      </c>
      <c r="C39" s="2"/>
      <c r="H39" s="13"/>
      <c r="I39" s="28"/>
      <c r="K39" s="35"/>
    </row>
    <row r="40" spans="1:39" ht="15">
      <c r="A40" s="13"/>
      <c r="B40" s="39"/>
      <c r="C40" s="2"/>
      <c r="H40" s="13"/>
      <c r="I40" s="28"/>
      <c r="J40" s="40"/>
      <c r="K40" s="35"/>
    </row>
    <row r="41" spans="1:39" ht="15">
      <c r="A41" s="9" t="s">
        <v>46</v>
      </c>
      <c r="B41" s="39"/>
      <c r="C41" s="2"/>
      <c r="H41" s="13"/>
      <c r="I41" s="28"/>
      <c r="J41" s="40"/>
      <c r="K41" s="35"/>
    </row>
    <row r="42" spans="1:39" ht="15">
      <c r="A42" s="38"/>
      <c r="B42" s="39"/>
      <c r="C42" s="2"/>
      <c r="H42" s="13"/>
      <c r="I42" s="28"/>
      <c r="J42" s="40"/>
      <c r="K42" s="35"/>
    </row>
    <row r="43" spans="1:39">
      <c r="A43" s="38">
        <v>3</v>
      </c>
      <c r="B43" s="19" t="s">
        <v>47</v>
      </c>
      <c r="C43" s="2"/>
      <c r="H43" s="13" t="s">
        <v>44</v>
      </c>
      <c r="I43" s="28">
        <v>60</v>
      </c>
      <c r="J43" s="28">
        <f>A43*I43</f>
        <v>180</v>
      </c>
      <c r="K43" s="35"/>
    </row>
    <row r="44" spans="1:39">
      <c r="A44" s="38">
        <v>12</v>
      </c>
      <c r="B44" s="19" t="s">
        <v>48</v>
      </c>
      <c r="C44" s="2"/>
      <c r="H44" s="13" t="s">
        <v>44</v>
      </c>
      <c r="I44" s="28">
        <v>160</v>
      </c>
      <c r="J44" s="28">
        <f>A44*I44</f>
        <v>1920</v>
      </c>
      <c r="K44" s="41"/>
    </row>
    <row r="45" spans="1:39">
      <c r="A45" s="38">
        <v>8</v>
      </c>
      <c r="B45" s="19" t="s">
        <v>49</v>
      </c>
      <c r="C45" s="2"/>
      <c r="H45" s="13" t="s">
        <v>44</v>
      </c>
      <c r="I45" s="28">
        <v>160</v>
      </c>
      <c r="J45" s="28">
        <f>A45*I45</f>
        <v>1280</v>
      </c>
      <c r="K45" s="35">
        <f>SUM(J43:J45)</f>
        <v>3380</v>
      </c>
    </row>
    <row r="46" spans="1:39">
      <c r="A46" s="2"/>
      <c r="B46" s="2"/>
      <c r="C46" s="2"/>
      <c r="D46" s="2"/>
      <c r="E46" s="25"/>
      <c r="F46" s="25"/>
      <c r="G46" s="25"/>
      <c r="H46" s="2"/>
      <c r="I46" s="2"/>
      <c r="K46" s="35"/>
    </row>
    <row r="47" spans="1:39">
      <c r="A47" s="9" t="s">
        <v>50</v>
      </c>
      <c r="B47" s="2"/>
      <c r="C47" s="2"/>
      <c r="D47" s="2"/>
      <c r="E47" s="25"/>
      <c r="F47" s="25"/>
      <c r="G47" s="25"/>
      <c r="H47" s="2"/>
      <c r="I47" s="2"/>
      <c r="K47" s="35"/>
    </row>
    <row r="48" spans="1:39">
      <c r="A48" s="32" t="s">
        <v>36</v>
      </c>
      <c r="C48" s="33" t="s">
        <v>51</v>
      </c>
      <c r="D48" s="33"/>
      <c r="E48" s="33" t="s">
        <v>38</v>
      </c>
      <c r="F48" s="33"/>
      <c r="G48" s="33"/>
      <c r="H48" s="33" t="s">
        <v>39</v>
      </c>
      <c r="I48" s="33" t="s">
        <v>40</v>
      </c>
      <c r="K48" s="35"/>
    </row>
    <row r="49" spans="1:11">
      <c r="A49" s="32"/>
      <c r="C49" s="33"/>
      <c r="D49" s="33"/>
      <c r="E49" s="33"/>
      <c r="F49" s="33"/>
      <c r="G49" s="33"/>
      <c r="H49" s="33"/>
      <c r="I49" s="33"/>
      <c r="K49" s="35"/>
    </row>
    <row r="50" spans="1:11">
      <c r="A50" s="38">
        <v>8</v>
      </c>
      <c r="B50" s="39" t="s">
        <v>52</v>
      </c>
      <c r="C50" s="2"/>
      <c r="D50" s="2"/>
      <c r="E50" s="19" t="s">
        <v>1</v>
      </c>
      <c r="F50" s="19"/>
      <c r="G50" s="19"/>
      <c r="H50" s="28">
        <v>50</v>
      </c>
      <c r="I50" s="28">
        <f>A50*H50</f>
        <v>400</v>
      </c>
      <c r="K50" s="35"/>
    </row>
    <row r="51" spans="1:11">
      <c r="A51" s="42">
        <v>4</v>
      </c>
      <c r="B51" s="19" t="s">
        <v>53</v>
      </c>
      <c r="C51" s="2"/>
      <c r="D51" s="2"/>
      <c r="E51" s="39" t="s">
        <v>44</v>
      </c>
      <c r="F51" s="39"/>
      <c r="G51" s="39"/>
      <c r="H51" s="28">
        <v>200</v>
      </c>
      <c r="I51" s="28">
        <f>A51*H51</f>
        <v>800</v>
      </c>
      <c r="K51" s="35"/>
    </row>
    <row r="52" spans="1:11">
      <c r="A52" s="38">
        <v>0</v>
      </c>
      <c r="B52" s="39" t="s">
        <v>54</v>
      </c>
      <c r="C52" s="2"/>
      <c r="D52" s="2"/>
      <c r="E52" s="39" t="s">
        <v>44</v>
      </c>
      <c r="F52" s="39"/>
      <c r="G52" s="39"/>
      <c r="H52" s="28">
        <v>0</v>
      </c>
      <c r="I52" s="28">
        <f>A52*H52</f>
        <v>0</v>
      </c>
      <c r="K52" s="43">
        <f>SUM(I50:I52)</f>
        <v>1200</v>
      </c>
    </row>
    <row r="53" spans="1:11">
      <c r="A53" s="12"/>
      <c r="B53" s="39"/>
      <c r="C53" s="2"/>
      <c r="D53" s="2"/>
      <c r="E53" s="19"/>
      <c r="F53" s="19"/>
      <c r="G53" s="19"/>
      <c r="H53" s="35"/>
      <c r="I53" s="44"/>
      <c r="K53" s="41"/>
    </row>
    <row r="54" spans="1:11" ht="13.5" thickBot="1">
      <c r="A54" s="9" t="s">
        <v>57</v>
      </c>
      <c r="C54" s="2"/>
      <c r="D54" s="2"/>
      <c r="E54" s="19"/>
      <c r="F54" s="19"/>
      <c r="G54" s="19"/>
      <c r="H54" s="41"/>
      <c r="I54" s="44"/>
      <c r="K54" s="45">
        <f>SUM(K31:K53)</f>
        <v>81821.5</v>
      </c>
    </row>
    <row r="55" spans="1:11" ht="13.5" thickTop="1">
      <c r="A55" s="12"/>
      <c r="B55" s="2"/>
      <c r="C55" s="2"/>
      <c r="D55" s="2"/>
      <c r="E55" s="19"/>
      <c r="F55" s="19"/>
      <c r="G55" s="19"/>
      <c r="H55" s="44"/>
      <c r="I55" s="44"/>
      <c r="K55" s="41"/>
    </row>
    <row r="56" spans="1:11">
      <c r="A56" s="12"/>
      <c r="B56" s="2"/>
      <c r="C56" s="2"/>
      <c r="D56" s="2"/>
      <c r="E56" s="19"/>
      <c r="F56" s="19"/>
      <c r="G56" s="19"/>
      <c r="H56" s="19"/>
      <c r="I56" s="41"/>
      <c r="J56" s="2"/>
      <c r="K56" s="19"/>
    </row>
  </sheetData>
  <printOptions horizontalCentered="1" verticalCentered="1" gridLines="1"/>
  <pageMargins left="0" right="0" top="0" bottom="0" header="0.23622047244094491" footer="0.51181102362204722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Aeration 3rd Party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TNPG00</dc:creator>
  <cp:lastModifiedBy>licensing</cp:lastModifiedBy>
  <cp:lastPrinted>2011-12-13T01:01:51Z</cp:lastPrinted>
  <dcterms:created xsi:type="dcterms:W3CDTF">2011-12-02T13:30:41Z</dcterms:created>
  <dcterms:modified xsi:type="dcterms:W3CDTF">2012-01-09T16:27:02Z</dcterms:modified>
</cp:coreProperties>
</file>