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W:\Environment\Reporting\WL SNPs\2AM-DOH1335\2022\8 - August\"/>
    </mc:Choice>
  </mc:AlternateContent>
  <xr:revisionPtr revIDLastSave="0" documentId="13_ncr:1_{4404A823-6404-4B98-9E0E-F266A1753E2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SNP Stations" sheetId="21" r:id="rId1"/>
    <sheet name="SNP - ST1" sheetId="14" r:id="rId2"/>
    <sheet name="SNP - ST2" sheetId="9" r:id="rId3"/>
    <sheet name="SNP - ST4" sheetId="20" r:id="rId4"/>
    <sheet name="SNP - ST5" sheetId="19" r:id="rId5"/>
    <sheet name="SNP - ST6A" sheetId="18" r:id="rId6"/>
    <sheet name="SNP - ST6B" sheetId="17" r:id="rId7"/>
    <sheet name="SNP - ST7" sheetId="1" r:id="rId8"/>
    <sheet name="SNP - ST7A &amp; MMS4B" sheetId="7" r:id="rId9"/>
    <sheet name="SNP - ST8" sheetId="2" r:id="rId10"/>
    <sheet name="SNP - ST9" sheetId="10" r:id="rId11"/>
    <sheet name="SNP - ST10" sheetId="26" r:id="rId12"/>
    <sheet name="SNP - ST11" sheetId="23" r:id="rId13"/>
    <sheet name="SNP - TL1" sheetId="3" r:id="rId14"/>
    <sheet name="SNP - TL5" sheetId="12" r:id="rId15"/>
    <sheet name="SNP - TL6" sheetId="5" r:id="rId16"/>
    <sheet name="SNP - TL7A" sheetId="29" r:id="rId17"/>
    <sheet name="SNP - TL7B" sheetId="24" r:id="rId18"/>
    <sheet name="SNP - TL11" sheetId="13" r:id="rId19"/>
    <sheet name="SNP - TL12A" sheetId="22" r:id="rId20"/>
    <sheet name="SNP - MMS1" sheetId="31" r:id="rId21"/>
    <sheet name="SNP - MMS9" sheetId="32" r:id="rId22"/>
  </sheets>
  <externalReferences>
    <externalReference r:id="rId23"/>
  </externalReferences>
  <definedNames>
    <definedName name="_xlnm.Print_Area" localSheetId="0">'SNP Stations'!$A$2:$C$41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3" l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8" i="23"/>
  <c r="E29" i="23"/>
  <c r="E30" i="23"/>
  <c r="E7" i="23"/>
  <c r="E6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8" i="23"/>
  <c r="D29" i="23"/>
  <c r="D30" i="23"/>
  <c r="D7" i="23"/>
  <c r="D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tc={A8A35D9D-08D3-4306-B03D-868F11072DBC}</author>
  </authors>
  <commentList>
    <comment ref="H10" authorId="0" shapeId="0" xr:uid="{A8A35D9D-08D3-4306-B03D-868F11072DBC}">
      <text>
        <t>[Threaded comment]
Your version of Excel allows you to read this threaded comment; however, any edits to it will get removed if the file is opened in a newer version of Excel. Learn more: https://go.microsoft.com/fwlink/?linkid=870924
Comment:
    Suspected outlier result, resample pending.</t>
      </text>
    </comment>
  </commentList>
</comments>
</file>

<file path=xl/sharedStrings.xml><?xml version="1.0" encoding="utf-8"?>
<sst xmlns="http://schemas.openxmlformats.org/spreadsheetml/2006/main" count="2996" uniqueCount="647">
  <si>
    <t>Sample ID</t>
  </si>
  <si>
    <t>ALS ID</t>
  </si>
  <si>
    <t>Date Sampled</t>
  </si>
  <si>
    <t>Parameter</t>
  </si>
  <si>
    <t>Units</t>
  </si>
  <si>
    <t>mg/L</t>
  </si>
  <si>
    <t>pH</t>
  </si>
  <si>
    <t>Total Suspended Solids</t>
  </si>
  <si>
    <t>Ammonia, Total (as N)</t>
  </si>
  <si>
    <t>Nitrate (as N)</t>
  </si>
  <si>
    <t>Nitrite (as N)</t>
  </si>
  <si>
    <t>Orthophosphate-Dissolved (as P)</t>
  </si>
  <si>
    <t>Phosphorus (P)-Total</t>
  </si>
  <si>
    <t>Chloride (Cl)</t>
  </si>
  <si>
    <t>Cyanide, Total</t>
  </si>
  <si>
    <t>Cyanide, Free</t>
  </si>
  <si>
    <t>MPN/100mL</t>
  </si>
  <si>
    <t>Aluminum (Al)-Total</t>
  </si>
  <si>
    <t>Antimony (Sb)-Total</t>
  </si>
  <si>
    <t>Arsenic (As)-Total</t>
  </si>
  <si>
    <t>Barium (Ba)-Total</t>
  </si>
  <si>
    <t>Beryllium (Be)-Total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</si>
  <si>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</si>
  <si>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</si>
  <si>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</si>
  <si>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</si>
  <si>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</si>
  <si>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</si>
  <si>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</si>
  <si>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</si>
  <si>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</si>
  <si>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</si>
  <si>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</si>
  <si>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</si>
  <si>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</si>
  <si>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</si>
  <si>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Potassium (K)-Total</t>
  </si>
  <si>
    <t>Selenium (Se)-Total</t>
  </si>
  <si>
    <t>Silver (Ag)-Total</t>
  </si>
  <si>
    <t>Sodium (Na)-Total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</si>
  <si>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</si>
  <si>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</si>
  <si>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</si>
  <si>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</si>
  <si>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</si>
  <si>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</si>
  <si>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Oil and Grease</t>
  </si>
  <si>
    <t>Oil And Grease (Visible Sheen)</t>
  </si>
  <si>
    <t>Total Dissolved Solids</t>
  </si>
  <si>
    <t>Benzene</t>
  </si>
  <si>
    <t>Toluene</t>
  </si>
  <si>
    <t>Ethylbenzene</t>
  </si>
  <si>
    <t>Sulfate (SO4)</t>
  </si>
  <si>
    <t>%</t>
  </si>
  <si>
    <t>mg/kg</t>
  </si>
  <si>
    <t>No Visible Sheen</t>
  </si>
  <si>
    <t> </t>
  </si>
  <si>
    <t>Fecal Coliforms</t>
  </si>
  <si>
    <t>Moisture</t>
  </si>
  <si>
    <t>Antimony (Sb)</t>
  </si>
  <si>
    <t>Arsenic (As)</t>
  </si>
  <si>
    <t>Barium (Ba)</t>
  </si>
  <si>
    <t>Bismuth (Bi)</t>
  </si>
  <si>
    <t>Boron (B)</t>
  </si>
  <si>
    <t>Cadmium (Cd)</t>
  </si>
  <si>
    <t>Chromium (Cr)</t>
  </si>
  <si>
    <t>Cobalt (Co)</t>
  </si>
  <si>
    <t>Copper (Cu)</t>
  </si>
  <si>
    <t>Lead (Pb)</t>
  </si>
  <si>
    <t>Manganese (Mn)</t>
  </si>
  <si>
    <t>Mercury (Hg)</t>
  </si>
  <si>
    <t>Molybdenum (Mo)</t>
  </si>
  <si>
    <t>Nickel (Ni)</t>
  </si>
  <si>
    <t>Selenium (Se)</t>
  </si>
  <si>
    <t>Silver (Ag)</t>
  </si>
  <si>
    <t>Strontium (Sr)</t>
  </si>
  <si>
    <t>Thallium (Tl)</t>
  </si>
  <si>
    <t>Uranium (U)</t>
  </si>
  <si>
    <t>Vanadium (V)</t>
  </si>
  <si>
    <t>Zinc (Zn)</t>
  </si>
  <si>
    <t>Tungsten (W)</t>
  </si>
  <si>
    <t>Bromide (Br)</t>
  </si>
  <si>
    <t>Fluoride (F)</t>
  </si>
  <si>
    <t>Cyanate</t>
  </si>
  <si>
    <t>Bismuth (Bi)-Total</t>
  </si>
  <si>
    <t>Cesium (Cs)-Total</t>
  </si>
  <si>
    <t>Rubidium (Rb)-Total</t>
  </si>
  <si>
    <t>Silicon (Si)-Total</t>
  </si>
  <si>
    <t>Strontium (Sr)-Total</t>
  </si>
  <si>
    <t>Tellurium (Te)-Total</t>
  </si>
  <si>
    <t>Thorium (Th)-Total</t>
  </si>
  <si>
    <t>Tungsten (W)-Total</t>
  </si>
  <si>
    <t>Zirconium (Zr)-Total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</si>
  <si>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</si>
  <si>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</si>
  <si>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</si>
  <si>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</si>
  <si>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</si>
  <si>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</si>
  <si>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</si>
  <si>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</si>
  <si>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</si>
  <si>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</si>
  <si>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</si>
  <si>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</si>
  <si>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</si>
  <si>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</si>
  <si>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</si>
  <si>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</si>
  <si>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</si>
  <si>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</si>
  <si>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</si>
  <si>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</si>
  <si>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</si>
  <si>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</si>
  <si>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</si>
  <si>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</si>
  <si>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</si>
  <si>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</si>
  <si>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</si>
  <si>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</si>
  <si>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</si>
  <si>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</si>
  <si>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</si>
  <si>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</si>
  <si>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Station</t>
  </si>
  <si>
    <t>Description</t>
  </si>
  <si>
    <t>TL-1</t>
  </si>
  <si>
    <t>TL-2</t>
  </si>
  <si>
    <t>TL-3</t>
  </si>
  <si>
    <t>TL-4</t>
  </si>
  <si>
    <t>TIA discharge end-of-pipe</t>
  </si>
  <si>
    <t>Status</t>
  </si>
  <si>
    <t>Active</t>
  </si>
  <si>
    <t>Inactive</t>
  </si>
  <si>
    <t>TL-5</t>
  </si>
  <si>
    <t>TL-6</t>
  </si>
  <si>
    <t>ST-1</t>
  </si>
  <si>
    <t>ST-2</t>
  </si>
  <si>
    <t>ST-4</t>
  </si>
  <si>
    <t>ST-5</t>
  </si>
  <si>
    <t>ST-6A</t>
  </si>
  <si>
    <t>ST-6B</t>
  </si>
  <si>
    <t>ST-7</t>
  </si>
  <si>
    <t>ST-7A</t>
  </si>
  <si>
    <t>ST-8</t>
  </si>
  <si>
    <t>ST-9</t>
  </si>
  <si>
    <t>TL-11</t>
  </si>
  <si>
    <t>TIA reclaim water collected from Reclaim Pipeline inside pumphouse</t>
  </si>
  <si>
    <t>Doris Lake freshwater collected from spigot on intake pipeline inside pumphouse</t>
  </si>
  <si>
    <t>Doris Creek Outflow collected at location approximately 80m downstream of the base of the waterfall</t>
  </si>
  <si>
    <t>TL-8</t>
  </si>
  <si>
    <t>Reclaim water pumped from TIA to Mill Process water tank</t>
  </si>
  <si>
    <t>TL-9</t>
  </si>
  <si>
    <t>Detox tailings reactor tank, continuous automated monitoring</t>
  </si>
  <si>
    <t>TL-10</t>
  </si>
  <si>
    <t>Seasonally active</t>
  </si>
  <si>
    <t>ST-3</t>
  </si>
  <si>
    <t>Inactive; facility not constructed</t>
  </si>
  <si>
    <t>ST-10</t>
  </si>
  <si>
    <t>ST-11</t>
  </si>
  <si>
    <t>ST-12</t>
  </si>
  <si>
    <t>ST-13</t>
  </si>
  <si>
    <t>Doris Lake water level measured continuously with hydrometric station, ice thickness measured annually in April</t>
  </si>
  <si>
    <t>Water column in deepest portion of Tail Lake sampled at surface, mid-depth and near bottom</t>
  </si>
  <si>
    <t>Conductivity</t>
  </si>
  <si>
    <t>uS/cm</t>
  </si>
  <si>
    <t>Tellurium (Te)</t>
  </si>
  <si>
    <t>Thorium (Th)</t>
  </si>
  <si>
    <t>Lab Work Order ID</t>
  </si>
  <si>
    <t>Thiocyanate</t>
  </si>
  <si>
    <t>Doris Creek Outflow upstream at flow monitoring station adjacent to bridge at Doris Creek</t>
  </si>
  <si>
    <t>Active (flow measurements)</t>
  </si>
  <si>
    <t>TL-7A</t>
  </si>
  <si>
    <t>TL-7B</t>
  </si>
  <si>
    <t>Seepage from Doris underground backfilled stopes collected from base of backfilled stopes</t>
  </si>
  <si>
    <t>Doris Mine water discharge point</t>
  </si>
  <si>
    <t>Doris Sedimentation Pond, collected directly from pond or from spigot on discharge pump during active pumping to TIA</t>
  </si>
  <si>
    <t>Doris Contact Water Pond, collected from collection sump in the pond</t>
  </si>
  <si>
    <t>Discharge from Non-Hazardous Landfill Contact Water control sump</t>
  </si>
  <si>
    <t>Discharge from Landfarm Sump</t>
  </si>
  <si>
    <t>Discharge from Doris Plant Site Fuel Storage and Containment Area sump</t>
  </si>
  <si>
    <t>Discharge from Roberts Bay Single 5ML Fuel Storage and Containment Area sump</t>
  </si>
  <si>
    <t>Discharge from Roberts Bay Fuel Storage and Containment Area sump</t>
  </si>
  <si>
    <t>Discharge from Doris Sewage Treatment Plant collected from valve on final discharge storage tank located inside treatment plant</t>
  </si>
  <si>
    <t>Runoff from Doris Sewage Treatment Plant collected downstream of treatment plant discharge pipeline prior to flow entering Glenn Lake</t>
  </si>
  <si>
    <t>Doris Site runoff from sediment controls</t>
  </si>
  <si>
    <t>Doris Contact Water Pond Pad U, collected from collection sump in pond</t>
  </si>
  <si>
    <t>Effluent from Doris Process Plant (tailings slurry/water) discharged to TIA collected from tailings discharge line inside the Process Plant</t>
  </si>
  <si>
    <t>Tailings discharged into TIA (solid component) taken from a valve in the Process Plant at the discharge end of the mill tailings pumps</t>
  </si>
  <si>
    <t>Detoxified tailings solids sent underground as backfill collected from Detox filter press inside the Process Plant</t>
  </si>
  <si>
    <t>Filtrate from TL-7A (Detoxified tailings sent underground as backfill) collected from Detox filter tank inside the Process Plant</t>
  </si>
  <si>
    <t>MMS-2</t>
  </si>
  <si>
    <t>MMS-3</t>
  </si>
  <si>
    <t>MMS-4A</t>
  </si>
  <si>
    <t>Madrid North Contact Water Pond</t>
  </si>
  <si>
    <t>Madrid South Primary Contact Water Pond</t>
  </si>
  <si>
    <t>Madrid South Secondary Contact Water Pond</t>
  </si>
  <si>
    <t>Windy Lake freshwater intake (north end of Windy Lake)</t>
  </si>
  <si>
    <t>MMS-4B</t>
  </si>
  <si>
    <t>MMS-5</t>
  </si>
  <si>
    <t>MMS-6</t>
  </si>
  <si>
    <t>MMS-7</t>
  </si>
  <si>
    <t>MMS-8</t>
  </si>
  <si>
    <t>MMS-9</t>
  </si>
  <si>
    <t>MMS-10</t>
  </si>
  <si>
    <t>Windy Lake freshwater collected from spigot on intake pipeline inside pumphouse (south end of Windy Lake); same location as MMS-4B</t>
  </si>
  <si>
    <t>Windy Lake freshwater collected from spigot on intake pipeline inside pumphouse (south end of Windy Lake); same location as ST-7A</t>
  </si>
  <si>
    <t>Discharge from Madrid South Fuel Storage Facility</t>
  </si>
  <si>
    <t>Brine Mixing Facility</t>
  </si>
  <si>
    <t>Effluent from Madrid North Connector to TIA</t>
  </si>
  <si>
    <t>Discharge from Madrid North Fuel Storage Facility</t>
  </si>
  <si>
    <t>Site runoff from sediment controls during construction</t>
  </si>
  <si>
    <t>Madrid Mine Water Discharge Point</t>
  </si>
  <si>
    <t>MMS-1</t>
  </si>
  <si>
    <t>Doris Reagent and Cyanide Storage Facility sumps</t>
  </si>
  <si>
    <t>&lt;3.0</t>
  </si>
  <si>
    <t>&lt;5.0</t>
  </si>
  <si>
    <t>Water</t>
  </si>
  <si>
    <t>6.0-9.5</t>
  </si>
  <si>
    <t>pH Units</t>
  </si>
  <si>
    <t>&lt;0.0050</t>
  </si>
  <si>
    <t>&lt;0.0010</t>
  </si>
  <si>
    <t>&lt;0.00050</t>
  </si>
  <si>
    <t>&lt;0.0000050</t>
  </si>
  <si>
    <t>&lt;0.000050</t>
  </si>
  <si>
    <t>&lt;0.000010</t>
  </si>
  <si>
    <t>Cyanide, WAD</t>
  </si>
  <si>
    <t>Calcium (Ca)</t>
  </si>
  <si>
    <t>Iron (Fe)</t>
  </si>
  <si>
    <t>Sodium (Na)</t>
  </si>
  <si>
    <t>CaCO3 Equiv. (Kg CaCO3/T)</t>
  </si>
  <si>
    <t>kg/T</t>
  </si>
  <si>
    <t>CO2</t>
  </si>
  <si>
    <t>Sulphur (S)</t>
  </si>
  <si>
    <t>Magnesium (Mg)</t>
  </si>
  <si>
    <t>Phosphorus (P)</t>
  </si>
  <si>
    <t>Potassium (K)</t>
  </si>
  <si>
    <t>Titanium (Ti)</t>
  </si>
  <si>
    <t>Strontium (Sr) - Dissolved</t>
  </si>
  <si>
    <t>Sulphur (S)-Dissolved</t>
  </si>
  <si>
    <t>Alkalinity, Total (as CaCO3)</t>
  </si>
  <si>
    <t>Acidity as CaCO3</t>
  </si>
  <si>
    <t>Part F Item 5(b)</t>
  </si>
  <si>
    <t>Part F Item 18(b)</t>
  </si>
  <si>
    <t>No Visible</t>
  </si>
  <si>
    <t>Note: Effluent quality limits listed under Part F Item 18(a) are not applicable as water accumulating in this facility is transferred to the Tailings Impoundment Area.</t>
  </si>
  <si>
    <t xml:space="preserve">Part F Item 18 (b) </t>
  </si>
  <si>
    <t>Mercury (Hg)-Dissolved</t>
  </si>
  <si>
    <t>Maximum Average Concentration (mg/L)</t>
  </si>
  <si>
    <t>Part D Item 9</t>
  </si>
  <si>
    <t>Maximum Concentration of Any Grab Sample (mg/L)</t>
  </si>
  <si>
    <t>Maximum Authorized Monthly Mean Concentration 
(mg/L)</t>
  </si>
  <si>
    <t>Maximum Authorized Concentration in a Grab Sample 
(mg/L)</t>
  </si>
  <si>
    <t>Chlorophyll-a</t>
  </si>
  <si>
    <t>ug</t>
  </si>
  <si>
    <t>Dissolved Oxygen</t>
  </si>
  <si>
    <t>Redox Potential</t>
  </si>
  <si>
    <t>Biochemical Oxygen Demand (BOD5)</t>
  </si>
  <si>
    <t>mV</t>
  </si>
  <si>
    <t>Sulfur (S) - Total</t>
  </si>
  <si>
    <t>ST8</t>
  </si>
  <si>
    <t>wt%</t>
  </si>
  <si>
    <t>Aluminum (Al)</t>
  </si>
  <si>
    <t>Part F Item 18 (a)</t>
  </si>
  <si>
    <t>Maximum Monthly Mean Concentration (mg/L)</t>
  </si>
  <si>
    <t>ST-7A/MMS-4B</t>
  </si>
  <si>
    <t>TL-12A</t>
  </si>
  <si>
    <t>&lt;1.0</t>
  </si>
  <si>
    <t>Absent</t>
  </si>
  <si>
    <t>&lt;2</t>
  </si>
  <si>
    <t>CFU/100mL</t>
  </si>
  <si>
    <t>&lt;0.00100</t>
  </si>
  <si>
    <t>&lt;0.000100</t>
  </si>
  <si>
    <t>&lt;0.00200</t>
  </si>
  <si>
    <t>&lt;0.0100</t>
  </si>
  <si>
    <t>&lt;0.000400</t>
  </si>
  <si>
    <t>&lt;1.00</t>
  </si>
  <si>
    <t>&lt;0.000200</t>
  </si>
  <si>
    <t>&lt;0.00400</t>
  </si>
  <si>
    <t>&lt;0.0600</t>
  </si>
  <si>
    <r>
      <rPr>
        <vertAlign val="superscript"/>
        <sz val="10"/>
        <color theme="1"/>
        <rFont val="Arial"/>
        <family val="2"/>
      </rPr>
      <t>^</t>
    </r>
    <r>
      <rPr>
        <sz val="10"/>
        <color theme="1"/>
        <rFont val="Arial"/>
        <family val="2"/>
      </rPr>
      <t xml:space="preserve"> Indicates duplicate sample.</t>
    </r>
  </si>
  <si>
    <r>
      <t xml:space="preserve">Bold </t>
    </r>
    <r>
      <rPr>
        <sz val="10"/>
        <color theme="1"/>
        <rFont val="Arial"/>
        <family val="2"/>
      </rPr>
      <t>indicates exceedance of Part F Item 18 (b) Maximum Concentration</t>
    </r>
  </si>
  <si>
    <r>
      <t xml:space="preserve">Bold </t>
    </r>
    <r>
      <rPr>
        <sz val="10"/>
        <rFont val="Arial"/>
        <family val="2"/>
      </rPr>
      <t>indicates exceedance of Part F Item 18 (b) Maximum Concentration</t>
    </r>
  </si>
  <si>
    <r>
      <t>Biochemical Oxygen Demand (BOD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>)</t>
    </r>
  </si>
  <si>
    <r>
      <t>Biochemical Oxygen Demand (BOD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)</t>
    </r>
  </si>
  <si>
    <r>
      <t xml:space="preserve">Bold </t>
    </r>
    <r>
      <rPr>
        <sz val="10"/>
        <rFont val="Arial"/>
        <family val="2"/>
      </rPr>
      <t>indicates exceedance of Part F Item 5(b) Maximum Concentration</t>
    </r>
  </si>
  <si>
    <r>
      <t xml:space="preserve">Bold </t>
    </r>
    <r>
      <rPr>
        <sz val="10"/>
        <rFont val="Arial"/>
        <family val="2"/>
      </rPr>
      <t>indicates exceedance of Part D Item 9 Maximum Concentration</t>
    </r>
  </si>
  <si>
    <r>
      <t xml:space="preserve">Bold </t>
    </r>
    <r>
      <rPr>
        <sz val="10"/>
        <rFont val="Arial"/>
        <family val="2"/>
      </rPr>
      <t>indicates exceedance of Part F Item 18(a) Maximum Concentration</t>
    </r>
  </si>
  <si>
    <t>** Inadvertently omitted from the sample</t>
  </si>
  <si>
    <t>Note: Due to the operating schedule of the mill in February, only one TL-6 subsample could be collected on February 24, 2021. This subsample was included in the composite sample submitted to the contract laboratory in March 2021.</t>
  </si>
  <si>
    <t>Inactive; no construction at this time</t>
  </si>
  <si>
    <t>Note: Due to the operating schedule of the mill in July, only one TL-6 subsample could be collected on July 30, 2021. This subsample was included in the composite sample submitted to the contract laboratory in August 2021.</t>
  </si>
  <si>
    <t xml:space="preserve">** Inadvertently missed the monthly sample suite for July </t>
  </si>
  <si>
    <t>YL2200023-001</t>
  </si>
  <si>
    <t>YL2200032-001</t>
  </si>
  <si>
    <t>YL2200014-001</t>
  </si>
  <si>
    <t>YL2200024-001</t>
  </si>
  <si>
    <t>YL2200040-001</t>
  </si>
  <si>
    <t>YL2200056-001</t>
  </si>
  <si>
    <t>TL1</t>
  </si>
  <si>
    <t>YL2200013-001</t>
  </si>
  <si>
    <t>YL2200033-001</t>
  </si>
  <si>
    <t>YL2200039-001</t>
  </si>
  <si>
    <t>YL2200059-001</t>
  </si>
  <si>
    <t>&lt;0.250</t>
  </si>
  <si>
    <t>&lt;0.0000250</t>
  </si>
  <si>
    <t>&lt;0.0000500</t>
  </si>
  <si>
    <t>&lt;0.00250</t>
  </si>
  <si>
    <t>&lt;0.000250</t>
  </si>
  <si>
    <t>&lt;0.000500</t>
  </si>
  <si>
    <t>&lt;0.0150</t>
  </si>
  <si>
    <t>&lt;0.0300</t>
  </si>
  <si>
    <t>YL2200127-001</t>
  </si>
  <si>
    <t>&lt;0.010</t>
  </si>
  <si>
    <t>YL2200079-001</t>
  </si>
  <si>
    <t>YL2200092-001</t>
  </si>
  <si>
    <t>YL2200107-001</t>
  </si>
  <si>
    <t>YL2200125-001</t>
  </si>
  <si>
    <t>&lt;0.0200</t>
  </si>
  <si>
    <t>&lt;0.500</t>
  </si>
  <si>
    <t>&lt;0.00500</t>
  </si>
  <si>
    <t>YL2200080-001</t>
  </si>
  <si>
    <t>YL2200091-001</t>
  </si>
  <si>
    <t>YL2200108-001</t>
  </si>
  <si>
    <t>YL2200126-001</t>
  </si>
  <si>
    <t>&lt;2.00</t>
  </si>
  <si>
    <t>YL2200154-001</t>
  </si>
  <si>
    <t>YL2200154-003</t>
  </si>
  <si>
    <t>ST8 ^</t>
  </si>
  <si>
    <t>NA</t>
  </si>
  <si>
    <t>NA: Parameter was excluded due to time sensitive analysis and the cancellation of flights earlier in the week. Missing sample was taken at earliest opportunity</t>
  </si>
  <si>
    <t>-</t>
  </si>
  <si>
    <t>YL2200149-005</t>
  </si>
  <si>
    <t>YL2200252-001</t>
  </si>
  <si>
    <t>7.84</t>
  </si>
  <si>
    <t>&lt;0.00005</t>
  </si>
  <si>
    <t>0.000817</t>
  </si>
  <si>
    <t>0.000053</t>
  </si>
  <si>
    <t>&lt;0.0030</t>
  </si>
  <si>
    <t>6</t>
  </si>
  <si>
    <t>YL2200262-001</t>
  </si>
  <si>
    <t>YL2200254-001</t>
  </si>
  <si>
    <t>YL2200150-001</t>
  </si>
  <si>
    <t>&lt;0.0500</t>
  </si>
  <si>
    <t>TL1 ^</t>
  </si>
  <si>
    <t>YL2200188-001</t>
  </si>
  <si>
    <t>YL2200188-002</t>
  </si>
  <si>
    <t>&lt;0.100</t>
  </si>
  <si>
    <t>YL2200211-001</t>
  </si>
  <si>
    <t>YL2200155-001</t>
  </si>
  <si>
    <t>YL2200189-001</t>
  </si>
  <si>
    <t>YL2200212-001</t>
  </si>
  <si>
    <t>&lt;0.0400</t>
  </si>
  <si>
    <t>YL2200255-001</t>
  </si>
  <si>
    <t>YL2200283-001</t>
  </si>
  <si>
    <t>YL2200306-001</t>
  </si>
  <si>
    <t>YL2200332-001</t>
  </si>
  <si>
    <t>YL2200350-001</t>
  </si>
  <si>
    <t>YL2200374-001</t>
  </si>
  <si>
    <t>YL2200354-001</t>
  </si>
  <si>
    <t>YL2200353-001</t>
  </si>
  <si>
    <t>YL2200373-001</t>
  </si>
  <si>
    <t>YL2200373-003</t>
  </si>
  <si>
    <t>&lt;0.050</t>
  </si>
  <si>
    <t>ST7</t>
  </si>
  <si>
    <t>YL2200349-001</t>
  </si>
  <si>
    <t>Present</t>
  </si>
  <si>
    <t>YL2200450-001</t>
  </si>
  <si>
    <t>YL2200450-002</t>
  </si>
  <si>
    <t>ST7^</t>
  </si>
  <si>
    <t>YL2200463-001</t>
  </si>
  <si>
    <t>YL2200488-001</t>
  </si>
  <si>
    <t>YL2200413-001</t>
  </si>
  <si>
    <t>YL2200451-001</t>
  </si>
  <si>
    <t>YL2200490-001</t>
  </si>
  <si>
    <t>YL2200524-001</t>
  </si>
  <si>
    <t>YL2200551-001</t>
  </si>
  <si>
    <t>&lt;0.00300</t>
  </si>
  <si>
    <t>ST4</t>
  </si>
  <si>
    <t>YL2200706-001</t>
  </si>
  <si>
    <t>YL2200706-002</t>
  </si>
  <si>
    <t>YL2200706-003</t>
  </si>
  <si>
    <t>YL2200610-001</t>
  </si>
  <si>
    <t>YL2200607-001</t>
  </si>
  <si>
    <t>YL2200657-001</t>
  </si>
  <si>
    <t>&lt;2.0</t>
  </si>
  <si>
    <t>ST9</t>
  </si>
  <si>
    <t>YL2200658-001</t>
  </si>
  <si>
    <t>WATER</t>
  </si>
  <si>
    <t>YL2200702-001</t>
  </si>
  <si>
    <t>&lt; 0.0050</t>
  </si>
  <si>
    <t>&lt; 0.0010</t>
  </si>
  <si>
    <t>&lt; 0.050</t>
  </si>
  <si>
    <t>&lt; 0.0000050</t>
  </si>
  <si>
    <t>&lt; 0.00050</t>
  </si>
  <si>
    <t>0.130</t>
  </si>
  <si>
    <t>&lt; 0.000010</t>
  </si>
  <si>
    <t>&lt; 5.0</t>
  </si>
  <si>
    <t>YL2200675-001</t>
  </si>
  <si>
    <t>3.91</t>
  </si>
  <si>
    <t>&lt;0.00010</t>
  </si>
  <si>
    <t>YL2200779-001</t>
  </si>
  <si>
    <t>TL11</t>
  </si>
  <si>
    <t>YL2200789-001</t>
  </si>
  <si>
    <t>YL2200789-002</t>
  </si>
  <si>
    <t>YL2200789-003</t>
  </si>
  <si>
    <t>YL2200789-004</t>
  </si>
  <si>
    <t>7.99</t>
  </si>
  <si>
    <t>8.40</t>
  </si>
  <si>
    <t>8.33</t>
  </si>
  <si>
    <t>8.34</t>
  </si>
  <si>
    <t>222</t>
  </si>
  <si>
    <t>1230</t>
  </si>
  <si>
    <t>10100</t>
  </si>
  <si>
    <t>10200</t>
  </si>
  <si>
    <t>0.0093</t>
  </si>
  <si>
    <t>0.879</t>
  </si>
  <si>
    <t>0.472</t>
  </si>
  <si>
    <t>0.446</t>
  </si>
  <si>
    <t>0.339</t>
  </si>
  <si>
    <t>0.279</t>
  </si>
  <si>
    <t>7.22</t>
  </si>
  <si>
    <t>7.63</t>
  </si>
  <si>
    <t>0.0013</t>
  </si>
  <si>
    <t>0.0293</t>
  </si>
  <si>
    <t>0.504</t>
  </si>
  <si>
    <t>0.526</t>
  </si>
  <si>
    <t>17.2</t>
  </si>
  <si>
    <t>182</t>
  </si>
  <si>
    <t>659</t>
  </si>
  <si>
    <t>718</t>
  </si>
  <si>
    <t>0.0522</t>
  </si>
  <si>
    <t>0.0019</t>
  </si>
  <si>
    <t>&lt; 0.0100</t>
  </si>
  <si>
    <t>0.00035</t>
  </si>
  <si>
    <t>0.00022</t>
  </si>
  <si>
    <t>0.00057</t>
  </si>
  <si>
    <t>&lt; 0.00100</t>
  </si>
  <si>
    <t>0.00103</t>
  </si>
  <si>
    <t>0.00098</t>
  </si>
  <si>
    <t>0.00152</t>
  </si>
  <si>
    <t>0.00132</t>
  </si>
  <si>
    <t>0.00532</t>
  </si>
  <si>
    <t>0.00374</t>
  </si>
  <si>
    <t>0.0214</t>
  </si>
  <si>
    <t>0.0205</t>
  </si>
  <si>
    <t>&lt; 0.000100</t>
  </si>
  <si>
    <t>&lt; 0.000200</t>
  </si>
  <si>
    <t>&lt; 0.000050</t>
  </si>
  <si>
    <t>&lt; 0.000250</t>
  </si>
  <si>
    <t>&lt; 0.000500</t>
  </si>
  <si>
    <t>0.030</t>
  </si>
  <si>
    <t>0.173</t>
  </si>
  <si>
    <t>1.07</t>
  </si>
  <si>
    <t>1.10</t>
  </si>
  <si>
    <t>0.0000458</t>
  </si>
  <si>
    <t>0.0000155</t>
  </si>
  <si>
    <t>0.000278</t>
  </si>
  <si>
    <t>0.000257</t>
  </si>
  <si>
    <t>22.9</t>
  </si>
  <si>
    <t>63.8</t>
  </si>
  <si>
    <t>233</t>
  </si>
  <si>
    <t>231</t>
  </si>
  <si>
    <t>0.00068</t>
  </si>
  <si>
    <t>0.00015</t>
  </si>
  <si>
    <t>0.00511</t>
  </si>
  <si>
    <t>0.0274</t>
  </si>
  <si>
    <t>0.0261</t>
  </si>
  <si>
    <t>0.0182</t>
  </si>
  <si>
    <t>0.00400</t>
  </si>
  <si>
    <t>0.0195</t>
  </si>
  <si>
    <t>0.0184</t>
  </si>
  <si>
    <t>0.047</t>
  </si>
  <si>
    <t>0.141</t>
  </si>
  <si>
    <t>&lt; 0.100</t>
  </si>
  <si>
    <t>0.000188</t>
  </si>
  <si>
    <t>0.0017</t>
  </si>
  <si>
    <t>0.0062</t>
  </si>
  <si>
    <t>0.0381</t>
  </si>
  <si>
    <t>0.0439</t>
  </si>
  <si>
    <t>25.6</t>
  </si>
  <si>
    <t>239</t>
  </si>
  <si>
    <t>226</t>
  </si>
  <si>
    <t>0.00545</t>
  </si>
  <si>
    <t>0.444</t>
  </si>
  <si>
    <t>1.14</t>
  </si>
  <si>
    <t>0.000377</t>
  </si>
  <si>
    <t>0.00140</t>
  </si>
  <si>
    <t>0.00210</t>
  </si>
  <si>
    <t>0.00205</t>
  </si>
  <si>
    <t>0.00099</t>
  </si>
  <si>
    <t>0.00680</t>
  </si>
  <si>
    <t>0.0473</t>
  </si>
  <si>
    <t>0.0457</t>
  </si>
  <si>
    <t>&lt; 0.250</t>
  </si>
  <si>
    <t>&lt; 0.500</t>
  </si>
  <si>
    <t>1.46</t>
  </si>
  <si>
    <t>5.00</t>
  </si>
  <si>
    <t>55.4</t>
  </si>
  <si>
    <t>52.6</t>
  </si>
  <si>
    <t>0.000218</t>
  </si>
  <si>
    <t>0.000276</t>
  </si>
  <si>
    <t>0.00239</t>
  </si>
  <si>
    <t>0.00208</t>
  </si>
  <si>
    <t>3.13</t>
  </si>
  <si>
    <t>1.68</t>
  </si>
  <si>
    <t>2.56</t>
  </si>
  <si>
    <t>2.48</t>
  </si>
  <si>
    <t>0.000078</t>
  </si>
  <si>
    <t>14.1</t>
  </si>
  <si>
    <t>138</t>
  </si>
  <si>
    <t>1650</t>
  </si>
  <si>
    <t>1580</t>
  </si>
  <si>
    <t>0.0544</t>
  </si>
  <si>
    <t>0.164</t>
  </si>
  <si>
    <t>1.96</t>
  </si>
  <si>
    <t>1.99</t>
  </si>
  <si>
    <t>5.96</t>
  </si>
  <si>
    <t>67.5</t>
  </si>
  <si>
    <t>248</t>
  </si>
  <si>
    <t>252</t>
  </si>
  <si>
    <t>&lt; 0.00010</t>
  </si>
  <si>
    <t>0.00088</t>
  </si>
  <si>
    <t>&lt; 0.00030</t>
  </si>
  <si>
    <t>&lt; 0.00150</t>
  </si>
  <si>
    <t>&lt; 0.00300</t>
  </si>
  <si>
    <t>0.000159</t>
  </si>
  <si>
    <t>0.000030</t>
  </si>
  <si>
    <t>0.000287</t>
  </si>
  <si>
    <t>0.000280</t>
  </si>
  <si>
    <t>0.00097</t>
  </si>
  <si>
    <t>&lt; 0.00250</t>
  </si>
  <si>
    <t>&lt; 0.00500</t>
  </si>
  <si>
    <t>0.0077</t>
  </si>
  <si>
    <t>0.0382</t>
  </si>
  <si>
    <t>0.0383</t>
  </si>
  <si>
    <t>&lt; 0.00020</t>
  </si>
  <si>
    <t>&lt; 0.00200</t>
  </si>
  <si>
    <t>65.5</t>
  </si>
  <si>
    <t>171</t>
  </si>
  <si>
    <t>228</t>
  </si>
  <si>
    <t>229</t>
  </si>
  <si>
    <t>&lt; 2.0</t>
  </si>
  <si>
    <t>2.3</t>
  </si>
  <si>
    <t>4.4</t>
  </si>
  <si>
    <t>YL2200681</t>
  </si>
  <si>
    <t>YL2200709-001</t>
  </si>
  <si>
    <t>YL2200777-001</t>
  </si>
  <si>
    <t>&lt; 0.0300</t>
  </si>
  <si>
    <t>MMS1</t>
  </si>
  <si>
    <t>YL2200711-002</t>
  </si>
  <si>
    <t>4.0</t>
  </si>
  <si>
    <t>0.0181</t>
  </si>
  <si>
    <t>0.00415</t>
  </si>
  <si>
    <t>ST6A</t>
  </si>
  <si>
    <t>YL2200489-002</t>
  </si>
  <si>
    <t>ST2</t>
  </si>
  <si>
    <t>ST1</t>
  </si>
  <si>
    <t>ST2*</t>
  </si>
  <si>
    <t>ST1*</t>
  </si>
  <si>
    <t>YL2200707-002</t>
  </si>
  <si>
    <t>YL2200707-001</t>
  </si>
  <si>
    <t>YL2200941-001</t>
  </si>
  <si>
    <t>YL2200941-002</t>
  </si>
  <si>
    <t>YL2200941-003</t>
  </si>
  <si>
    <t>YL2200941-004</t>
  </si>
  <si>
    <t>&lt; 0.0150</t>
  </si>
  <si>
    <t>ST5</t>
  </si>
  <si>
    <t>YL2200489-001</t>
  </si>
  <si>
    <t>ST6A*</t>
  </si>
  <si>
    <t>YL2200847-001</t>
  </si>
  <si>
    <t>YL2200847-002</t>
  </si>
  <si>
    <t>&lt; 3.0</t>
  </si>
  <si>
    <t>YL2200939-001</t>
  </si>
  <si>
    <t>YL2200938-001</t>
  </si>
  <si>
    <t>&lt; 0.0030</t>
  </si>
  <si>
    <t>*</t>
  </si>
  <si>
    <t>* BOD and Fecal coliform samples were received past the maximum holding time and analyses weren't carried out.</t>
  </si>
  <si>
    <t>7.93</t>
  </si>
  <si>
    <t>3.0</t>
  </si>
  <si>
    <t>&lt;10.0</t>
  </si>
  <si>
    <t>YL2200838-001</t>
  </si>
  <si>
    <t>YL2200905-001</t>
  </si>
  <si>
    <t>YL2200905-002</t>
  </si>
  <si>
    <t>ST9^</t>
  </si>
  <si>
    <t>&lt; 1.0</t>
  </si>
  <si>
    <t>YL2200848-001</t>
  </si>
  <si>
    <t>YL2200978-001</t>
  </si>
  <si>
    <t>YL2201144-001</t>
  </si>
  <si>
    <t>&lt; 0.0200</t>
  </si>
  <si>
    <t>&lt; 0.0500</t>
  </si>
  <si>
    <t>&lt; 0.0000500</t>
  </si>
  <si>
    <t>&lt; 0.0000250</t>
  </si>
  <si>
    <t>YL2200845-001</t>
  </si>
  <si>
    <t>YL2200942-001</t>
  </si>
  <si>
    <t>YL2200986-001</t>
  </si>
  <si>
    <t>YL2201062-001</t>
  </si>
  <si>
    <t>TL12-A</t>
  </si>
  <si>
    <t>&lt; 50.0</t>
  </si>
  <si>
    <t>&lt; 2.00</t>
  </si>
  <si>
    <t>&lt; 0.0400</t>
  </si>
  <si>
    <t>&lt; 0.000400</t>
  </si>
  <si>
    <t>&lt; 1.00</t>
  </si>
  <si>
    <t>&lt; 0.00400</t>
  </si>
  <si>
    <t>&lt; 0.0732</t>
  </si>
  <si>
    <t>&lt; 0.0600</t>
  </si>
  <si>
    <t>YL2200946-006</t>
  </si>
  <si>
    <t>8.19</t>
  </si>
  <si>
    <t>0.0219</t>
  </si>
  <si>
    <t>0.00244</t>
  </si>
  <si>
    <t>YL2201139-001</t>
  </si>
  <si>
    <t>YL2201139-002</t>
  </si>
  <si>
    <t>YL2201140-001</t>
  </si>
  <si>
    <t>YL2201136-001</t>
  </si>
  <si>
    <t>YL2201138-001</t>
  </si>
  <si>
    <t>YL2201182-001</t>
  </si>
  <si>
    <t>YL2201182-002</t>
  </si>
  <si>
    <t>ST11</t>
  </si>
  <si>
    <t>ST11^</t>
  </si>
  <si>
    <t>YL2201310-001</t>
  </si>
  <si>
    <t>YL2201310-002</t>
  </si>
  <si>
    <t>YL2201118-001</t>
  </si>
  <si>
    <t>YL2201186-001</t>
  </si>
  <si>
    <t>YL2201241-001</t>
  </si>
  <si>
    <t>YL2201319-001</t>
  </si>
  <si>
    <t>YL2201408-001</t>
  </si>
  <si>
    <t>YL2201314</t>
  </si>
  <si>
    <t>YL2201316-002</t>
  </si>
  <si>
    <t>No Visble Sheen</t>
  </si>
  <si>
    <t>0.00174</t>
  </si>
  <si>
    <t>&lt; 0.000020</t>
  </si>
  <si>
    <t>0.0155</t>
  </si>
  <si>
    <t>0.366</t>
  </si>
  <si>
    <t>0.000326</t>
  </si>
  <si>
    <t>0.0172</t>
  </si>
  <si>
    <t>79.1</t>
  </si>
  <si>
    <t>0.468</t>
  </si>
  <si>
    <t>0.00972</t>
  </si>
  <si>
    <t>0.0317</t>
  </si>
  <si>
    <t>28.8</t>
  </si>
  <si>
    <t>0.00277</t>
  </si>
  <si>
    <t>517</t>
  </si>
  <si>
    <t>0.00193</t>
  </si>
  <si>
    <t>&lt;0.000020</t>
  </si>
  <si>
    <t>&lt;0.00020</t>
  </si>
  <si>
    <t>&lt;0.0060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</si>
</sst>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theme="1"/>
      <name val="Lucida San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10"/>
      <name val="Arial"/>
      <family val="2"/>
    </font>
    <font>
      <sz val="8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9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8" applyNumberFormat="0" applyAlignment="0" applyProtection="0"/>
    <xf numFmtId="0" fontId="10" fillId="7" borderId="9" applyNumberFormat="0" applyAlignment="0" applyProtection="0"/>
    <xf numFmtId="0" fontId="11" fillId="7" borderId="8" applyNumberFormat="0" applyAlignment="0" applyProtection="0"/>
    <xf numFmtId="0" fontId="12" fillId="0" borderId="10" applyNumberFormat="0" applyFill="0" applyAlignment="0" applyProtection="0"/>
    <xf numFmtId="0" fontId="13" fillId="8" borderId="11" applyNumberFormat="0" applyAlignment="0" applyProtection="0"/>
    <xf numFmtId="0" fontId="1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0"/>
    <xf numFmtId="0" fontId="19" fillId="34" borderId="0"/>
    <xf numFmtId="0" fontId="20" fillId="34" borderId="0"/>
    <xf numFmtId="0" fontId="23" fillId="0" borderId="0"/>
    <xf numFmtId="0" fontId="24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20" applyNumberFormat="0" applyAlignment="0" applyProtection="0"/>
    <xf numFmtId="0" fontId="29" fillId="54" borderId="21" applyNumberFormat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20" applyNumberFormat="0" applyAlignment="0" applyProtection="0"/>
    <xf numFmtId="0" fontId="24" fillId="0" borderId="0">
      <alignment horizontal="left"/>
    </xf>
    <xf numFmtId="0" fontId="36" fillId="0" borderId="25" applyNumberFormat="0" applyFill="0" applyAlignment="0" applyProtection="0"/>
    <xf numFmtId="0" fontId="37" fillId="55" borderId="0" applyNumberFormat="0" applyBorder="0" applyAlignment="0" applyProtection="0"/>
    <xf numFmtId="0" fontId="42" fillId="0" borderId="0"/>
    <xf numFmtId="0" fontId="25" fillId="56" borderId="26" applyNumberFormat="0" applyFont="0" applyAlignment="0" applyProtection="0"/>
    <xf numFmtId="0" fontId="38" fillId="53" borderId="27" applyNumberFormat="0" applyAlignment="0" applyProtection="0"/>
    <xf numFmtId="0" fontId="24" fillId="0" borderId="0">
      <alignment horizontal="right"/>
    </xf>
    <xf numFmtId="0" fontId="3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1" fillId="0" borderId="0" applyNumberFormat="0" applyFill="0" applyBorder="0" applyAlignment="0" applyProtection="0"/>
    <xf numFmtId="0" fontId="43" fillId="34" borderId="0"/>
    <xf numFmtId="0" fontId="44" fillId="0" borderId="0"/>
    <xf numFmtId="0" fontId="44" fillId="0" borderId="0">
      <alignment horizontal="left"/>
    </xf>
    <xf numFmtId="0" fontId="24" fillId="0" borderId="0"/>
    <xf numFmtId="0" fontId="44" fillId="0" borderId="0">
      <alignment horizontal="right"/>
    </xf>
    <xf numFmtId="0" fontId="45" fillId="34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17" fillId="33" borderId="0"/>
    <xf numFmtId="0" fontId="17" fillId="10" borderId="0"/>
    <xf numFmtId="0" fontId="17" fillId="14" borderId="0"/>
    <xf numFmtId="0" fontId="17" fillId="18" borderId="0"/>
    <xf numFmtId="0" fontId="17" fillId="22" borderId="0"/>
    <xf numFmtId="0" fontId="17" fillId="26" borderId="0"/>
    <xf numFmtId="0" fontId="17" fillId="30" borderId="0"/>
    <xf numFmtId="0" fontId="7" fillId="4" borderId="0"/>
    <xf numFmtId="0" fontId="11" fillId="7" borderId="8"/>
    <xf numFmtId="0" fontId="13" fillId="8" borderId="11"/>
    <xf numFmtId="0" fontId="15" fillId="0" borderId="0"/>
    <xf numFmtId="0" fontId="6" fillId="3" borderId="0"/>
    <xf numFmtId="0" fontId="3" fillId="0" borderId="5"/>
    <xf numFmtId="0" fontId="4" fillId="0" borderId="6"/>
    <xf numFmtId="0" fontId="5" fillId="0" borderId="7"/>
    <xf numFmtId="0" fontId="5" fillId="0" borderId="0"/>
    <xf numFmtId="0" fontId="9" fillId="6" borderId="8"/>
    <xf numFmtId="0" fontId="12" fillId="0" borderId="10"/>
    <xf numFmtId="0" fontId="8" fillId="5" borderId="0"/>
    <xf numFmtId="0" fontId="1" fillId="9" borderId="12"/>
    <xf numFmtId="0" fontId="10" fillId="7" borderId="9"/>
    <xf numFmtId="0" fontId="2" fillId="0" borderId="0"/>
    <xf numFmtId="0" fontId="16" fillId="0" borderId="13"/>
    <xf numFmtId="0" fontId="14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Border="0"/>
    <xf numFmtId="0" fontId="55" fillId="0" borderId="0" applyBorder="0"/>
    <xf numFmtId="0" fontId="55" fillId="0" borderId="0" applyBorder="0"/>
    <xf numFmtId="0" fontId="56" fillId="0" borderId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NumberFormat="0" applyBorder="0" applyAlignment="0"/>
    <xf numFmtId="0" fontId="56" fillId="0" borderId="0" applyBorder="0"/>
    <xf numFmtId="0" fontId="56" fillId="0" borderId="0" applyBorder="0"/>
    <xf numFmtId="0" fontId="56" fillId="0" borderId="0" applyBorder="0"/>
    <xf numFmtId="0" fontId="56" fillId="0" borderId="0" applyBorder="0"/>
  </cellStyleXfs>
  <cellXfs count="141">
    <xf numFmtId="0" fontId="0" fillId="0" borderId="0" xfId="0"/>
    <xf numFmtId="0" fontId="21" fillId="2" borderId="0" xfId="0" applyFont="1" applyFill="1"/>
    <xf numFmtId="0" fontId="22" fillId="2" borderId="0" xfId="0" applyFont="1" applyFill="1"/>
    <xf numFmtId="0" fontId="22" fillId="0" borderId="0" xfId="0" applyFont="1" applyFill="1"/>
    <xf numFmtId="0" fontId="22" fillId="0" borderId="0" xfId="0" applyFont="1"/>
    <xf numFmtId="0" fontId="46" fillId="2" borderId="1" xfId="0" applyFont="1" applyFill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7" fillId="0" borderId="14" xfId="0" applyNumberFormat="1" applyFont="1" applyFill="1" applyBorder="1" applyAlignment="1" applyProtection="1">
      <alignment horizontal="left" vertical="center"/>
    </xf>
    <xf numFmtId="0" fontId="47" fillId="0" borderId="14" xfId="0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horizontal="left" vertical="center"/>
    </xf>
    <xf numFmtId="0" fontId="24" fillId="2" borderId="0" xfId="0" applyFont="1" applyFill="1"/>
    <xf numFmtId="0" fontId="47" fillId="0" borderId="0" xfId="0" applyFont="1"/>
    <xf numFmtId="0" fontId="49" fillId="0" borderId="0" xfId="0" applyFont="1"/>
    <xf numFmtId="0" fontId="47" fillId="0" borderId="0" xfId="0" applyFont="1" applyFill="1"/>
    <xf numFmtId="0" fontId="50" fillId="0" borderId="14" xfId="0" applyNumberFormat="1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7" fillId="2" borderId="0" xfId="0" applyFont="1" applyFill="1"/>
    <xf numFmtId="0" fontId="49" fillId="0" borderId="1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22" fontId="49" fillId="2" borderId="16" xfId="0" applyNumberFormat="1" applyFont="1" applyFill="1" applyBorder="1" applyAlignment="1">
      <alignment horizontal="center"/>
    </xf>
    <xf numFmtId="0" fontId="51" fillId="2" borderId="3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47" fillId="2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/>
    </xf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center" vertical="center"/>
    </xf>
    <xf numFmtId="164" fontId="47" fillId="2" borderId="1" xfId="0" applyNumberFormat="1" applyFont="1" applyFill="1" applyBorder="1" applyAlignment="1">
      <alignment horizontal="center"/>
    </xf>
    <xf numFmtId="0" fontId="49" fillId="2" borderId="0" xfId="0" applyFont="1" applyFill="1"/>
    <xf numFmtId="0" fontId="47" fillId="2" borderId="0" xfId="0" applyFont="1" applyFill="1" applyAlignment="1">
      <alignment vertical="top" wrapText="1"/>
    </xf>
    <xf numFmtId="0" fontId="47" fillId="2" borderId="0" xfId="0" applyFont="1" applyFill="1" applyAlignment="1">
      <alignment wrapText="1"/>
    </xf>
    <xf numFmtId="0" fontId="46" fillId="0" borderId="1" xfId="0" applyFont="1" applyFill="1" applyBorder="1" applyAlignment="1">
      <alignment horizontal="center"/>
    </xf>
    <xf numFmtId="22" fontId="46" fillId="0" borderId="1" xfId="0" applyNumberFormat="1" applyFont="1" applyFill="1" applyBorder="1" applyAlignment="1">
      <alignment horizontal="center"/>
    </xf>
    <xf numFmtId="0" fontId="46" fillId="0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/>
    </xf>
    <xf numFmtId="0" fontId="46" fillId="2" borderId="0" xfId="0" applyFont="1" applyFill="1"/>
    <xf numFmtId="0" fontId="49" fillId="0" borderId="3" xfId="0" applyFont="1" applyFill="1" applyBorder="1" applyAlignment="1">
      <alignment horizontal="center" vertical="center"/>
    </xf>
    <xf numFmtId="0" fontId="47" fillId="2" borderId="0" xfId="42" applyNumberFormat="1" applyFont="1" applyFill="1" applyBorder="1" applyAlignment="1" applyProtection="1">
      <alignment horizontal="left" vertical="center"/>
    </xf>
    <xf numFmtId="49" fontId="24" fillId="2" borderId="1" xfId="0" applyNumberFormat="1" applyFont="1" applyFill="1" applyBorder="1" applyAlignment="1">
      <alignment horizontal="left"/>
    </xf>
    <xf numFmtId="49" fontId="24" fillId="2" borderId="1" xfId="0" applyNumberFormat="1" applyFont="1" applyFill="1" applyBorder="1" applyAlignment="1">
      <alignment horizontal="center"/>
    </xf>
    <xf numFmtId="0" fontId="24" fillId="2" borderId="1" xfId="0" applyNumberFormat="1" applyFont="1" applyFill="1" applyBorder="1" applyAlignment="1">
      <alignment horizontal="center"/>
    </xf>
    <xf numFmtId="3" fontId="24" fillId="2" borderId="1" xfId="0" applyNumberFormat="1" applyFont="1" applyFill="1" applyBorder="1" applyAlignment="1">
      <alignment horizontal="center"/>
    </xf>
    <xf numFmtId="0" fontId="24" fillId="2" borderId="0" xfId="0" applyNumberFormat="1" applyFont="1" applyFill="1" applyBorder="1" applyAlignment="1" applyProtection="1">
      <alignment vertical="center"/>
    </xf>
    <xf numFmtId="0" fontId="24" fillId="2" borderId="0" xfId="0" applyFont="1" applyFill="1" applyBorder="1"/>
    <xf numFmtId="0" fontId="47" fillId="0" borderId="34" xfId="0" applyNumberFormat="1" applyFont="1" applyFill="1" applyBorder="1" applyAlignment="1" applyProtection="1">
      <alignment horizontal="center" vertical="center"/>
    </xf>
    <xf numFmtId="0" fontId="47" fillId="0" borderId="2" xfId="0" applyNumberFormat="1" applyFont="1" applyFill="1" applyBorder="1" applyAlignment="1" applyProtection="1">
      <alignment horizontal="center" vertical="center"/>
    </xf>
    <xf numFmtId="0" fontId="47" fillId="0" borderId="1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left" vertical="center"/>
    </xf>
    <xf numFmtId="0" fontId="24" fillId="2" borderId="14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vertical="top" wrapText="1"/>
    </xf>
    <xf numFmtId="0" fontId="24" fillId="2" borderId="0" xfId="0" applyNumberFormat="1" applyFont="1" applyFill="1" applyBorder="1" applyAlignment="1" applyProtection="1">
      <alignment vertical="top" wrapText="1"/>
    </xf>
    <xf numFmtId="0" fontId="50" fillId="0" borderId="0" xfId="0" applyFont="1"/>
    <xf numFmtId="0" fontId="47" fillId="2" borderId="14" xfId="0" applyNumberFormat="1" applyFont="1" applyFill="1" applyBorder="1" applyAlignment="1" applyProtection="1">
      <alignment horizontal="center" vertical="center"/>
    </xf>
    <xf numFmtId="0" fontId="47" fillId="2" borderId="14" xfId="0" applyNumberFormat="1" applyFont="1" applyFill="1" applyBorder="1" applyAlignment="1" applyProtection="1">
      <alignment horizontal="left" vertical="center"/>
    </xf>
    <xf numFmtId="0" fontId="24" fillId="2" borderId="14" xfId="0" applyNumberFormat="1" applyFont="1" applyFill="1" applyBorder="1" applyAlignment="1" applyProtection="1">
      <alignment horizontal="left" vertical="center"/>
    </xf>
    <xf numFmtId="0" fontId="47" fillId="0" borderId="14" xfId="42" applyNumberFormat="1" applyFont="1" applyFill="1" applyBorder="1" applyAlignment="1" applyProtection="1">
      <alignment horizontal="left" vertical="center"/>
    </xf>
    <xf numFmtId="0" fontId="47" fillId="0" borderId="14" xfId="42" applyNumberFormat="1" applyFont="1" applyFill="1" applyBorder="1" applyAlignment="1" applyProtection="1">
      <alignment horizontal="center" vertical="center"/>
    </xf>
    <xf numFmtId="0" fontId="47" fillId="2" borderId="14" xfId="42" applyNumberFormat="1" applyFont="1" applyFill="1" applyBorder="1" applyAlignment="1" applyProtection="1">
      <alignment horizontal="left" vertical="center"/>
    </xf>
    <xf numFmtId="0" fontId="47" fillId="2" borderId="14" xfId="42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vertical="center"/>
    </xf>
    <xf numFmtId="22" fontId="46" fillId="0" borderId="1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/>
    </xf>
    <xf numFmtId="49" fontId="24" fillId="2" borderId="2" xfId="0" applyNumberFormat="1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21" fillId="2" borderId="0" xfId="0" applyFont="1" applyFill="1" applyBorder="1"/>
    <xf numFmtId="0" fontId="47" fillId="0" borderId="36" xfId="0" applyNumberFormat="1" applyFont="1" applyFill="1" applyBorder="1" applyAlignment="1" applyProtection="1">
      <alignment horizontal="left" vertical="center"/>
    </xf>
    <xf numFmtId="0" fontId="50" fillId="0" borderId="36" xfId="0" applyNumberFormat="1" applyFont="1" applyFill="1" applyBorder="1" applyAlignment="1" applyProtection="1">
      <alignment horizontal="center" vertical="center"/>
    </xf>
    <xf numFmtId="0" fontId="47" fillId="0" borderId="0" xfId="42" applyNumberFormat="1" applyFont="1" applyFill="1" applyBorder="1" applyAlignment="1" applyProtection="1">
      <alignment horizontal="left" vertical="center" wrapText="1"/>
    </xf>
    <xf numFmtId="0" fontId="24" fillId="2" borderId="0" xfId="0" applyFont="1" applyFill="1" applyAlignment="1">
      <alignment wrapText="1"/>
    </xf>
    <xf numFmtId="0" fontId="49" fillId="0" borderId="19" xfId="0" applyFont="1" applyBorder="1" applyAlignment="1">
      <alignment horizontal="center" vertical="center"/>
    </xf>
    <xf numFmtId="22" fontId="49" fillId="0" borderId="19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9" fillId="0" borderId="1" xfId="44" applyFont="1" applyFill="1" applyBorder="1" applyAlignment="1">
      <alignment horizontal="center" vertical="center"/>
    </xf>
    <xf numFmtId="22" fontId="49" fillId="0" borderId="1" xfId="44" applyNumberFormat="1" applyFont="1" applyFill="1" applyBorder="1" applyAlignment="1">
      <alignment horizontal="center" vertical="center"/>
    </xf>
    <xf numFmtId="0" fontId="49" fillId="0" borderId="4" xfId="44" applyFont="1" applyFill="1" applyBorder="1" applyAlignment="1">
      <alignment horizontal="center" vertical="center"/>
    </xf>
    <xf numFmtId="0" fontId="47" fillId="0" borderId="2" xfId="44" applyFont="1" applyFill="1" applyBorder="1" applyAlignment="1">
      <alignment horizontal="center" vertical="center"/>
    </xf>
    <xf numFmtId="0" fontId="47" fillId="0" borderId="1" xfId="44" applyFont="1" applyFill="1" applyBorder="1" applyAlignment="1">
      <alignment horizontal="center" vertical="center"/>
    </xf>
    <xf numFmtId="0" fontId="49" fillId="0" borderId="14" xfId="42" applyFont="1" applyFill="1" applyBorder="1" applyAlignment="1">
      <alignment horizontal="center" vertical="center"/>
    </xf>
    <xf numFmtId="22" fontId="49" fillId="0" borderId="14" xfId="42" applyNumberFormat="1" applyFont="1" applyFill="1" applyBorder="1" applyAlignment="1">
      <alignment horizontal="center" vertical="center"/>
    </xf>
    <xf numFmtId="22" fontId="46" fillId="2" borderId="37" xfId="0" applyNumberFormat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22" fontId="46" fillId="2" borderId="1" xfId="0" applyNumberFormat="1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9" fillId="0" borderId="35" xfId="44" applyFont="1" applyFill="1" applyBorder="1" applyAlignment="1">
      <alignment horizontal="center" vertical="center"/>
    </xf>
    <xf numFmtId="0" fontId="49" fillId="0" borderId="15" xfId="44" applyFont="1" applyFill="1" applyBorder="1" applyAlignment="1">
      <alignment horizontal="center" vertical="center"/>
    </xf>
    <xf numFmtId="165" fontId="47" fillId="0" borderId="14" xfId="0" applyNumberFormat="1" applyFont="1" applyBorder="1" applyAlignment="1">
      <alignment horizontal="center" vertical="center"/>
    </xf>
    <xf numFmtId="166" fontId="47" fillId="0" borderId="14" xfId="0" applyNumberFormat="1" applyFont="1" applyBorder="1" applyAlignment="1">
      <alignment horizontal="center" vertical="center"/>
    </xf>
    <xf numFmtId="2" fontId="47" fillId="0" borderId="14" xfId="0" applyNumberFormat="1" applyFont="1" applyBorder="1" applyAlignment="1">
      <alignment horizontal="center" vertical="center"/>
    </xf>
    <xf numFmtId="0" fontId="47" fillId="0" borderId="1" xfId="0" applyNumberFormat="1" applyFont="1" applyBorder="1" applyAlignment="1">
      <alignment horizontal="center"/>
    </xf>
    <xf numFmtId="2" fontId="47" fillId="0" borderId="1" xfId="0" applyNumberFormat="1" applyFont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6" fillId="2" borderId="1" xfId="0" applyFont="1" applyFill="1" applyBorder="1" applyAlignment="1">
      <alignment horizontal="right" vertical="center"/>
    </xf>
    <xf numFmtId="0" fontId="46" fillId="2" borderId="16" xfId="0" applyFont="1" applyFill="1" applyBorder="1" applyAlignment="1">
      <alignment horizontal="center"/>
    </xf>
    <xf numFmtId="0" fontId="47" fillId="0" borderId="1" xfId="0" quotePrefix="1" applyNumberFormat="1" applyFont="1" applyFill="1" applyBorder="1" applyAlignment="1" applyProtection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7" fillId="57" borderId="0" xfId="0" applyFont="1" applyFill="1"/>
    <xf numFmtId="0" fontId="47" fillId="0" borderId="2" xfId="0" applyNumberFormat="1" applyFont="1" applyBorder="1" applyAlignment="1">
      <alignment horizontal="center"/>
    </xf>
    <xf numFmtId="0" fontId="47" fillId="0" borderId="14" xfId="0" applyNumberFormat="1" applyFont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6" fillId="2" borderId="16" xfId="0" applyFont="1" applyFill="1" applyBorder="1" applyAlignment="1">
      <alignment horizontal="right" vertical="center" indent="1"/>
    </xf>
    <xf numFmtId="0" fontId="46" fillId="2" borderId="30" xfId="0" applyFont="1" applyFill="1" applyBorder="1" applyAlignment="1">
      <alignment horizontal="right" vertical="center" indent="1"/>
    </xf>
    <xf numFmtId="0" fontId="47" fillId="2" borderId="0" xfId="0" applyNumberFormat="1" applyFont="1" applyFill="1" applyBorder="1" applyAlignment="1" applyProtection="1">
      <alignment horizontal="left" vertical="top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right" vertical="center"/>
    </xf>
    <xf numFmtId="0" fontId="51" fillId="2" borderId="30" xfId="0" applyFont="1" applyFill="1" applyBorder="1" applyAlignment="1">
      <alignment horizontal="right" vertical="center"/>
    </xf>
    <xf numFmtId="0" fontId="51" fillId="2" borderId="16" xfId="0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46" fillId="2" borderId="30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right" vertical="center"/>
    </xf>
    <xf numFmtId="0" fontId="46" fillId="2" borderId="30" xfId="0" applyFont="1" applyFill="1" applyBorder="1" applyAlignment="1">
      <alignment horizontal="right" vertical="center"/>
    </xf>
    <xf numFmtId="0" fontId="49" fillId="0" borderId="16" xfId="0" applyFont="1" applyFill="1" applyBorder="1" applyAlignment="1">
      <alignment horizontal="right" vertical="center"/>
    </xf>
    <xf numFmtId="0" fontId="49" fillId="0" borderId="30" xfId="0" applyFont="1" applyFill="1" applyBorder="1" applyAlignment="1">
      <alignment horizontal="right" vertical="center"/>
    </xf>
    <xf numFmtId="0" fontId="46" fillId="2" borderId="15" xfId="0" applyFont="1" applyFill="1" applyBorder="1" applyAlignment="1">
      <alignment horizontal="center" vertical="center" wrapText="1"/>
    </xf>
    <xf numFmtId="0" fontId="46" fillId="2" borderId="3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right" vertical="center"/>
    </xf>
    <xf numFmtId="0" fontId="46" fillId="2" borderId="29" xfId="0" applyFont="1" applyFill="1" applyBorder="1" applyAlignment="1">
      <alignment horizontal="center" vertical="center" wrapText="1"/>
    </xf>
    <xf numFmtId="0" fontId="24" fillId="2" borderId="0" xfId="0" applyNumberFormat="1" applyFont="1" applyFill="1" applyBorder="1" applyAlignment="1" applyProtection="1">
      <alignment horizontal="left" vertical="top" wrapText="1"/>
    </xf>
    <xf numFmtId="0" fontId="49" fillId="2" borderId="16" xfId="0" applyFont="1" applyFill="1" applyBorder="1" applyAlignment="1">
      <alignment horizontal="right" vertical="center"/>
    </xf>
    <xf numFmtId="0" fontId="49" fillId="2" borderId="30" xfId="0" applyFont="1" applyFill="1" applyBorder="1" applyAlignment="1">
      <alignment horizontal="right" vertical="center"/>
    </xf>
    <xf numFmtId="0" fontId="49" fillId="0" borderId="31" xfId="0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</cellXfs>
  <cellStyles count="159">
    <cellStyle name="20% - Accent1" xfId="19" builtinId="30" customBuiltin="1"/>
    <cellStyle name="20% - Accent1 2" xfId="47" xr:uid="{00000000-0005-0000-0000-000001000000}"/>
    <cellStyle name="20% - Accent1 3" xfId="100" xr:uid="{1FD822DF-B7ED-4E62-B1FE-236050C901C4}"/>
    <cellStyle name="20% - Accent2" xfId="23" builtinId="34" customBuiltin="1"/>
    <cellStyle name="20% - Accent2 2" xfId="48" xr:uid="{00000000-0005-0000-0000-000003000000}"/>
    <cellStyle name="20% - Accent2 3" xfId="101" xr:uid="{B08F75FB-3764-424D-A876-FB6745E93ECD}"/>
    <cellStyle name="20% - Accent3" xfId="27" builtinId="38" customBuiltin="1"/>
    <cellStyle name="20% - Accent3 2" xfId="49" xr:uid="{00000000-0005-0000-0000-000005000000}"/>
    <cellStyle name="20% - Accent3 3" xfId="102" xr:uid="{F8DFD4E6-A369-4F95-99FB-122A996F374C}"/>
    <cellStyle name="20% - Accent4" xfId="31" builtinId="42" customBuiltin="1"/>
    <cellStyle name="20% - Accent4 2" xfId="50" xr:uid="{00000000-0005-0000-0000-000007000000}"/>
    <cellStyle name="20% - Accent4 3" xfId="103" xr:uid="{FE62A91E-F3A8-4973-8A39-CD013E206B7E}"/>
    <cellStyle name="20% - Accent5" xfId="35" builtinId="46" customBuiltin="1"/>
    <cellStyle name="20% - Accent5 2" xfId="51" xr:uid="{00000000-0005-0000-0000-000009000000}"/>
    <cellStyle name="20% - Accent5 3" xfId="104" xr:uid="{4ADCE6E3-817F-48E2-8750-E77360A0C29E}"/>
    <cellStyle name="20% - Accent6" xfId="39" builtinId="50" customBuiltin="1"/>
    <cellStyle name="20% - Accent6 2" xfId="52" xr:uid="{00000000-0005-0000-0000-00000B000000}"/>
    <cellStyle name="20% - Accent6 3" xfId="105" xr:uid="{BD4B1171-A820-471E-B99A-13C0DEFBA1DE}"/>
    <cellStyle name="40% - Accent1" xfId="20" builtinId="31" customBuiltin="1"/>
    <cellStyle name="40% - Accent1 2" xfId="53" xr:uid="{00000000-0005-0000-0000-00000D000000}"/>
    <cellStyle name="40% - Accent1 3" xfId="106" xr:uid="{2C8226BF-5327-417C-B00A-FB1BFE7C5F45}"/>
    <cellStyle name="40% - Accent2" xfId="24" builtinId="35" customBuiltin="1"/>
    <cellStyle name="40% - Accent2 2" xfId="54" xr:uid="{00000000-0005-0000-0000-00000F000000}"/>
    <cellStyle name="40% - Accent2 3" xfId="107" xr:uid="{64CB4218-FAA1-4FE5-AB76-0D58F784FBED}"/>
    <cellStyle name="40% - Accent3" xfId="28" builtinId="39" customBuiltin="1"/>
    <cellStyle name="40% - Accent3 2" xfId="55" xr:uid="{00000000-0005-0000-0000-000011000000}"/>
    <cellStyle name="40% - Accent3 3" xfId="108" xr:uid="{032C3DD4-2FAF-4C90-B2E8-5C753C190FCE}"/>
    <cellStyle name="40% - Accent4" xfId="32" builtinId="43" customBuiltin="1"/>
    <cellStyle name="40% - Accent4 2" xfId="56" xr:uid="{00000000-0005-0000-0000-000013000000}"/>
    <cellStyle name="40% - Accent4 3" xfId="109" xr:uid="{5E69BD2B-3E1B-4392-91A2-A4E918BA9F6B}"/>
    <cellStyle name="40% - Accent5" xfId="36" builtinId="47" customBuiltin="1"/>
    <cellStyle name="40% - Accent5 2" xfId="57" xr:uid="{00000000-0005-0000-0000-000015000000}"/>
    <cellStyle name="40% - Accent5 3" xfId="110" xr:uid="{0C428703-3D29-49F7-AE29-2E2F8E35CE5E}"/>
    <cellStyle name="40% - Accent6" xfId="40" builtinId="51" customBuiltin="1"/>
    <cellStyle name="40% - Accent6 2" xfId="58" xr:uid="{00000000-0005-0000-0000-000017000000}"/>
    <cellStyle name="40% - Accent6 3" xfId="111" xr:uid="{0C04E375-AE3B-4A42-974A-61932488A1D7}"/>
    <cellStyle name="60% - Accent1" xfId="21" builtinId="32" customBuiltin="1"/>
    <cellStyle name="60% - Accent1 2" xfId="59" xr:uid="{00000000-0005-0000-0000-000019000000}"/>
    <cellStyle name="60% - Accent1 3" xfId="112" xr:uid="{0D072880-9C68-4715-946D-2DFC265144E0}"/>
    <cellStyle name="60% - Accent2" xfId="25" builtinId="36" customBuiltin="1"/>
    <cellStyle name="60% - Accent2 2" xfId="60" xr:uid="{00000000-0005-0000-0000-00001B000000}"/>
    <cellStyle name="60% - Accent2 3" xfId="113" xr:uid="{58BC804F-6207-483C-B03B-1BFEFD1B0C0B}"/>
    <cellStyle name="60% - Accent3" xfId="29" builtinId="40" customBuiltin="1"/>
    <cellStyle name="60% - Accent3 2" xfId="61" xr:uid="{00000000-0005-0000-0000-00001D000000}"/>
    <cellStyle name="60% - Accent3 3" xfId="114" xr:uid="{2494082A-936A-4DCB-8802-F7FE8077FE8E}"/>
    <cellStyle name="60% - Accent4" xfId="33" builtinId="44" customBuiltin="1"/>
    <cellStyle name="60% - Accent4 2" xfId="62" xr:uid="{00000000-0005-0000-0000-00001F000000}"/>
    <cellStyle name="60% - Accent4 3" xfId="115" xr:uid="{98043ADC-2AA9-4C7D-9242-D5F8229657A4}"/>
    <cellStyle name="60% - Accent5" xfId="37" builtinId="48" customBuiltin="1"/>
    <cellStyle name="60% - Accent5 2" xfId="63" xr:uid="{00000000-0005-0000-0000-000021000000}"/>
    <cellStyle name="60% - Accent5 3" xfId="116" xr:uid="{2AF4572D-46C3-49C2-9928-019FA42FBEFF}"/>
    <cellStyle name="60% - Accent6" xfId="41" builtinId="52" customBuiltin="1"/>
    <cellStyle name="60% - Accent6 2" xfId="64" xr:uid="{00000000-0005-0000-0000-000023000000}"/>
    <cellStyle name="60% - Accent6 3" xfId="117" xr:uid="{13AB2D93-0F64-4CE3-8C6C-7E3274DB91C2}"/>
    <cellStyle name="Accent1" xfId="18" builtinId="29" customBuiltin="1"/>
    <cellStyle name="Accent1 2" xfId="65" xr:uid="{00000000-0005-0000-0000-000025000000}"/>
    <cellStyle name="Accent1 3" xfId="118" xr:uid="{C7C14083-9501-4E22-A546-77002BAD289A}"/>
    <cellStyle name="Accent2" xfId="22" builtinId="33" customBuiltin="1"/>
    <cellStyle name="Accent2 2" xfId="66" xr:uid="{00000000-0005-0000-0000-000027000000}"/>
    <cellStyle name="Accent2 3" xfId="119" xr:uid="{FC749D3E-370F-4A96-A5EB-EF71AD5CB259}"/>
    <cellStyle name="Accent3" xfId="26" builtinId="37" customBuiltin="1"/>
    <cellStyle name="Accent3 2" xfId="67" xr:uid="{00000000-0005-0000-0000-000029000000}"/>
    <cellStyle name="Accent3 3" xfId="120" xr:uid="{E0EAD87F-6674-49E1-92A8-CB8D60D7B851}"/>
    <cellStyle name="Accent4" xfId="30" builtinId="41" customBuiltin="1"/>
    <cellStyle name="Accent4 2" xfId="68" xr:uid="{00000000-0005-0000-0000-00002B000000}"/>
    <cellStyle name="Accent4 3" xfId="121" xr:uid="{A0DAF19B-6EF6-494B-BEA8-87CBEBDA76FE}"/>
    <cellStyle name="Accent5" xfId="34" builtinId="45" customBuiltin="1"/>
    <cellStyle name="Accent5 2" xfId="69" xr:uid="{00000000-0005-0000-0000-00002D000000}"/>
    <cellStyle name="Accent5 3" xfId="122" xr:uid="{21B65E81-AD8C-4D83-BD2A-7B248EC3FB24}"/>
    <cellStyle name="Accent6" xfId="38" builtinId="49" customBuiltin="1"/>
    <cellStyle name="Accent6 2" xfId="70" xr:uid="{00000000-0005-0000-0000-00002F000000}"/>
    <cellStyle name="Accent6 3" xfId="123" xr:uid="{140BC4A1-01BD-40C0-B137-9C7ADDFDAA51}"/>
    <cellStyle name="Bad" xfId="7" builtinId="27" customBuiltin="1"/>
    <cellStyle name="Bad 2" xfId="71" xr:uid="{00000000-0005-0000-0000-000031000000}"/>
    <cellStyle name="Bad 3" xfId="124" xr:uid="{11DD7804-E5A4-4DC8-8144-F100A8AC373C}"/>
    <cellStyle name="Calculation" xfId="11" builtinId="22" customBuiltin="1"/>
    <cellStyle name="Calculation 2" xfId="72" xr:uid="{00000000-0005-0000-0000-000033000000}"/>
    <cellStyle name="Calculation 3" xfId="125" xr:uid="{BFAA3D56-3774-4278-A033-8B62780BFDAD}"/>
    <cellStyle name="Check Cell" xfId="13" builtinId="23" customBuiltin="1"/>
    <cellStyle name="Check Cell 2" xfId="73" xr:uid="{00000000-0005-0000-0000-000035000000}"/>
    <cellStyle name="Check Cell 3" xfId="126" xr:uid="{474BF04E-632E-4EE8-97AA-76810DC12714}"/>
    <cellStyle name="ColumnHeader0" xfId="98" xr:uid="{A6E525A3-B838-4ED1-A8E8-FDDD25C85BBD}"/>
    <cellStyle name="ColumnHeader0 2" xfId="150" xr:uid="{76157830-AB30-466E-AE89-F7248A7B4559}"/>
    <cellStyle name="ColumnHeader1" xfId="141" xr:uid="{13547BF2-06A7-4D79-A718-3269EFC62EF3}"/>
    <cellStyle name="ColumnHeader1 2" xfId="151" xr:uid="{28847E37-67C2-49C3-A24A-C1180460A216}"/>
    <cellStyle name="ColumnHeader2" xfId="97" xr:uid="{E439F58A-ADF4-4194-8CD3-A3C9D2419E4E}"/>
    <cellStyle name="ColumnHeader2 2" xfId="152" xr:uid="{EDAC43A6-C3B6-4B6E-912D-F7B2761F32BB}"/>
    <cellStyle name="ColumnHeader3" xfId="144" xr:uid="{6DD700D0-7040-477B-9988-AD05DB166906}"/>
    <cellStyle name="ColumnHeader3 2" xfId="153" xr:uid="{1AB76683-FB6D-406D-85F5-285ED44342C9}"/>
    <cellStyle name="ColumnHeader4" xfId="142" xr:uid="{7D1ED9C5-E6AD-464E-830B-BD50A081434B}"/>
    <cellStyle name="ColumnHeader4 2" xfId="154" xr:uid="{DD49EE44-BB0F-4A77-ABAE-AC25FB343FF2}"/>
    <cellStyle name="ColumnHeader5" xfId="145" xr:uid="{5C71CB4B-E732-4E00-8B22-667C87A960B0}"/>
    <cellStyle name="Explanatory Text" xfId="16" builtinId="53" customBuiltin="1"/>
    <cellStyle name="Explanatory Text 2" xfId="74" xr:uid="{00000000-0005-0000-0000-000037000000}"/>
    <cellStyle name="Explanatory Text 3" xfId="127" xr:uid="{3E5170DA-7E3E-442C-91ED-778FF79CD4A4}"/>
    <cellStyle name="Good" xfId="6" builtinId="26" customBuiltin="1"/>
    <cellStyle name="Good 2" xfId="75" xr:uid="{00000000-0005-0000-0000-000039000000}"/>
    <cellStyle name="Good 3" xfId="128" xr:uid="{E0DB2C02-A0DA-4FC3-9877-6A9602039743}"/>
    <cellStyle name="GroupColumn0" xfId="99" xr:uid="{FA845E1E-FA0B-44BE-ACA9-7AA0F7F6689A}"/>
    <cellStyle name="GroupColumn0 2" xfId="155" xr:uid="{AF71CE9E-799D-4E1D-B092-4A5CF9FBBB5E}"/>
    <cellStyle name="Heading 1" xfId="2" builtinId="16" customBuiltin="1"/>
    <cellStyle name="Heading 1 2" xfId="76" xr:uid="{00000000-0005-0000-0000-00003B000000}"/>
    <cellStyle name="Heading 1 3" xfId="129" xr:uid="{64B2BE36-8027-4E00-8DBB-54E33D4DD980}"/>
    <cellStyle name="Heading 2" xfId="3" builtinId="17" customBuiltin="1"/>
    <cellStyle name="Heading 2 2" xfId="77" xr:uid="{00000000-0005-0000-0000-00003D000000}"/>
    <cellStyle name="Heading 2 3" xfId="130" xr:uid="{7AACF521-F1A3-4F77-BEAF-9B94CCD965F8}"/>
    <cellStyle name="Heading 3" xfId="4" builtinId="18" customBuiltin="1"/>
    <cellStyle name="Heading 3 2" xfId="78" xr:uid="{00000000-0005-0000-0000-00003F000000}"/>
    <cellStyle name="Heading 3 3" xfId="131" xr:uid="{85BB2C28-F8C4-4DBD-9A11-746C7C2969C3}"/>
    <cellStyle name="Heading 4" xfId="5" builtinId="19" customBuiltin="1"/>
    <cellStyle name="Heading 4 2" xfId="79" xr:uid="{00000000-0005-0000-0000-000041000000}"/>
    <cellStyle name="Heading 4 3" xfId="132" xr:uid="{D241650C-E3B3-4A2C-B838-C39364B572E8}"/>
    <cellStyle name="Input" xfId="9" builtinId="20" customBuiltin="1"/>
    <cellStyle name="Input 2" xfId="80" xr:uid="{00000000-0005-0000-0000-000043000000}"/>
    <cellStyle name="Input 3" xfId="133" xr:uid="{71672D64-5413-4EC4-9A8F-9D1EB88593BE}"/>
    <cellStyle name="Left" xfId="81" xr:uid="{00000000-0005-0000-0000-000044000000}"/>
    <cellStyle name="Left 2" xfId="93" xr:uid="{00000000-0005-0000-0000-000045000000}"/>
    <cellStyle name="Linked Cell" xfId="12" builtinId="24" customBuiltin="1"/>
    <cellStyle name="Linked Cell 2" xfId="82" xr:uid="{00000000-0005-0000-0000-000047000000}"/>
    <cellStyle name="Linked Cell 3" xfId="134" xr:uid="{9E35E33E-ACF3-4A17-BAE0-570E0B12AAA2}"/>
    <cellStyle name="Neutral" xfId="8" builtinId="28" customBuiltin="1"/>
    <cellStyle name="Neutral 2" xfId="83" xr:uid="{00000000-0005-0000-0000-000049000000}"/>
    <cellStyle name="Neutral 3" xfId="135" xr:uid="{0D57B9AA-9CCB-4A9A-8967-2AE10C9B55C6}"/>
    <cellStyle name="Normal" xfId="0" builtinId="0"/>
    <cellStyle name="Normal 10" xfId="143" xr:uid="{80FE7B94-94FB-43B9-9B85-BFFC5CD8A5A4}"/>
    <cellStyle name="Normal 11" xfId="149" xr:uid="{AF543790-0D67-45A4-AC5F-1F47A795DDE2}"/>
    <cellStyle name="Normal 2" xfId="42" xr:uid="{00000000-0005-0000-0000-00004B000000}"/>
    <cellStyle name="Normal 2 2" xfId="84" xr:uid="{00000000-0005-0000-0000-00004C000000}"/>
    <cellStyle name="Normal 2 3" xfId="94" xr:uid="{00000000-0005-0000-0000-00004D000000}"/>
    <cellStyle name="Normal 3" xfId="43" xr:uid="{00000000-0005-0000-0000-00004E000000}"/>
    <cellStyle name="Normal 4" xfId="44" xr:uid="{00000000-0005-0000-0000-00004F000000}"/>
    <cellStyle name="Normal 5" xfId="45" xr:uid="{00000000-0005-0000-0000-000050000000}"/>
    <cellStyle name="Normal 6" xfId="46" xr:uid="{00000000-0005-0000-0000-000051000000}"/>
    <cellStyle name="Normal 7" xfId="91" xr:uid="{00000000-0005-0000-0000-000052000000}"/>
    <cellStyle name="Normal 8" xfId="92" xr:uid="{00000000-0005-0000-0000-000053000000}"/>
    <cellStyle name="Normal 9" xfId="96" xr:uid="{00000000-0005-0000-0000-000054000000}"/>
    <cellStyle name="Note" xfId="15" builtinId="10" customBuiltin="1"/>
    <cellStyle name="Note 2" xfId="85" xr:uid="{00000000-0005-0000-0000-000056000000}"/>
    <cellStyle name="Note 3" xfId="136" xr:uid="{9086D394-03E2-438B-B0CF-62C4E60CEB01}"/>
    <cellStyle name="Output" xfId="10" builtinId="21" customBuiltin="1"/>
    <cellStyle name="Output 2" xfId="86" xr:uid="{00000000-0005-0000-0000-000058000000}"/>
    <cellStyle name="Output 3" xfId="137" xr:uid="{BC8A06AD-9DD9-47DB-9171-A98BD3044AD5}"/>
    <cellStyle name="Right" xfId="87" xr:uid="{00000000-0005-0000-0000-000059000000}"/>
    <cellStyle name="Right 2" xfId="95" xr:uid="{00000000-0005-0000-0000-00005A000000}"/>
    <cellStyle name="RowHeader0" xfId="146" xr:uid="{67E5875E-ABE9-4A1F-8CB4-D78E579FE79A}"/>
    <cellStyle name="RowHeader0 2" xfId="156" xr:uid="{69F59A7B-0EEA-4A44-A454-08321AFC5A51}"/>
    <cellStyle name="RowHeader1" xfId="147" xr:uid="{D012415D-B4D7-4DB8-AB3E-9B072C253A8D}"/>
    <cellStyle name="RowHeader1 2" xfId="157" xr:uid="{3CCFEFE7-2B1E-4BD5-9155-0271BF73B2FB}"/>
    <cellStyle name="RowHeader2" xfId="148" xr:uid="{22758092-3F43-44B5-B6EA-BF3C99197665}"/>
    <cellStyle name="RowHeader2 2" xfId="158" xr:uid="{0F1A702C-0B2F-440E-A87F-11176339717A}"/>
    <cellStyle name="Title" xfId="1" builtinId="15" customBuiltin="1"/>
    <cellStyle name="Title 2" xfId="88" xr:uid="{00000000-0005-0000-0000-00005C000000}"/>
    <cellStyle name="Title 3" xfId="138" xr:uid="{F20FA786-105A-421F-A2F3-EA27D178F538}"/>
    <cellStyle name="Total" xfId="17" builtinId="25" customBuiltin="1"/>
    <cellStyle name="Total 2" xfId="89" xr:uid="{00000000-0005-0000-0000-00005E000000}"/>
    <cellStyle name="Total 3" xfId="139" xr:uid="{666CCF3B-7412-46E7-9807-B00E995139E2}"/>
    <cellStyle name="Warning Text" xfId="14" builtinId="11" customBuiltin="1"/>
    <cellStyle name="Warning Text 2" xfId="90" xr:uid="{00000000-0005-0000-0000-000060000000}"/>
    <cellStyle name="Warning Text 3" xfId="140" xr:uid="{CC632109-AE25-4CFA-BCF0-CC1A8C50A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QuIS%20files/ST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tical Results II Crosstab"/>
    </sheetNames>
    <sheetDataSet>
      <sheetData sheetId="0">
        <row r="1">
          <cell r="A1" t="str">
            <v>Sample Date</v>
          </cell>
          <cell r="E1">
            <v>44791.715277777781</v>
          </cell>
          <cell r="F1">
            <v>44791.727777777778</v>
          </cell>
        </row>
        <row r="2">
          <cell r="A2" t="str">
            <v>Sample Name</v>
          </cell>
          <cell r="E2" t="str">
            <v>ST11</v>
          </cell>
          <cell r="F2" t="str">
            <v>ST11-DUP</v>
          </cell>
        </row>
        <row r="3">
          <cell r="A3" t="str">
            <v>Loc Code</v>
          </cell>
          <cell r="E3" t="str">
            <v>ST11A</v>
          </cell>
          <cell r="F3" t="str">
            <v>ST11A</v>
          </cell>
        </row>
        <row r="4">
          <cell r="A4" t="str">
            <v>Sample Type Code</v>
          </cell>
          <cell r="E4" t="str">
            <v>N</v>
          </cell>
          <cell r="F4" t="str">
            <v>FD</v>
          </cell>
        </row>
        <row r="5">
          <cell r="A5" t="str">
            <v>Sample Code</v>
          </cell>
          <cell r="E5" t="str">
            <v>ST11-2022/08/18</v>
          </cell>
          <cell r="F5" t="str">
            <v>ST11-DUP-2022/08/18</v>
          </cell>
        </row>
        <row r="6">
          <cell r="A6" t="str">
            <v>Chemical Name</v>
          </cell>
          <cell r="E6" t="str">
            <v>REPORT_RESULT_TEXT</v>
          </cell>
          <cell r="F6" t="str">
            <v>REPORT_RESULT_TEXT</v>
          </cell>
        </row>
        <row r="7">
          <cell r="A7" t="str">
            <v>1,4-Difluorobenzene</v>
          </cell>
          <cell r="E7" t="str">
            <v>98.9</v>
          </cell>
          <cell r="F7" t="str">
            <v>98.9</v>
          </cell>
        </row>
        <row r="8">
          <cell r="A8" t="str">
            <v>4-Bromofluorobenzene</v>
          </cell>
          <cell r="E8" t="str">
            <v>94.5</v>
          </cell>
          <cell r="F8" t="str">
            <v>93.7</v>
          </cell>
        </row>
        <row r="9">
          <cell r="A9" t="str">
            <v>Aluminum</v>
          </cell>
          <cell r="E9" t="str">
            <v>7.08</v>
          </cell>
          <cell r="F9" t="str">
            <v>8.77</v>
          </cell>
        </row>
        <row r="10">
          <cell r="A10" t="str">
            <v>Ammonia Nitrogen</v>
          </cell>
          <cell r="E10" t="str">
            <v>0.0443</v>
          </cell>
          <cell r="F10" t="str">
            <v>0.0446</v>
          </cell>
        </row>
        <row r="11">
          <cell r="A11" t="str">
            <v>Antimony</v>
          </cell>
          <cell r="E11" t="str">
            <v>0.00031</v>
          </cell>
          <cell r="F11" t="str">
            <v>0.00035</v>
          </cell>
        </row>
        <row r="12">
          <cell r="A12" t="str">
            <v>Arsenic</v>
          </cell>
          <cell r="E12" t="str">
            <v>0.00446</v>
          </cell>
          <cell r="F12" t="str">
            <v>0.00372</v>
          </cell>
        </row>
        <row r="13">
          <cell r="A13" t="str">
            <v>Barium</v>
          </cell>
          <cell r="E13" t="str">
            <v>0.0232</v>
          </cell>
          <cell r="F13" t="str">
            <v>0.0241</v>
          </cell>
        </row>
        <row r="14">
          <cell r="A14" t="str">
            <v>Benzene</v>
          </cell>
          <cell r="E14" t="str">
            <v>&lt;0.00050</v>
          </cell>
          <cell r="F14" t="str">
            <v>&lt;0.00050</v>
          </cell>
        </row>
        <row r="15">
          <cell r="A15" t="str">
            <v>Beryllium</v>
          </cell>
          <cell r="E15" t="str">
            <v>&lt;0.000100</v>
          </cell>
          <cell r="F15" t="str">
            <v>&lt;0.000100</v>
          </cell>
        </row>
        <row r="16">
          <cell r="A16" t="str">
            <v>Bismuth</v>
          </cell>
          <cell r="E16" t="str">
            <v>&lt;0.000050</v>
          </cell>
          <cell r="F16" t="str">
            <v>&lt;0.000050</v>
          </cell>
        </row>
        <row r="17">
          <cell r="A17" t="str">
            <v>Boron</v>
          </cell>
          <cell r="E17" t="str">
            <v>0.519</v>
          </cell>
          <cell r="F17" t="str">
            <v>0.517</v>
          </cell>
        </row>
        <row r="18">
          <cell r="A18" t="str">
            <v>Cadmium</v>
          </cell>
          <cell r="E18" t="str">
            <v>0.0000952</v>
          </cell>
          <cell r="F18" t="str">
            <v>0.0000770</v>
          </cell>
        </row>
        <row r="19">
          <cell r="A19" t="str">
            <v>Calcium</v>
          </cell>
          <cell r="E19" t="str">
            <v>166</v>
          </cell>
          <cell r="F19" t="str">
            <v>166</v>
          </cell>
        </row>
        <row r="20">
          <cell r="A20" t="str">
            <v>Cesium</v>
          </cell>
          <cell r="E20" t="str">
            <v>0.000082</v>
          </cell>
          <cell r="F20" t="str">
            <v>0.000102</v>
          </cell>
        </row>
        <row r="21">
          <cell r="A21" t="str">
            <v>Chromium</v>
          </cell>
          <cell r="E21" t="str">
            <v>0.0227</v>
          </cell>
          <cell r="F21" t="str">
            <v>0.0286</v>
          </cell>
        </row>
        <row r="22">
          <cell r="A22" t="str">
            <v>Cobalt</v>
          </cell>
          <cell r="E22" t="str">
            <v>0.00885</v>
          </cell>
          <cell r="F22" t="str">
            <v>0.0100</v>
          </cell>
        </row>
        <row r="23">
          <cell r="A23" t="str">
            <v>Conductivity, field measured</v>
          </cell>
          <cell r="E23"/>
          <cell r="F23"/>
        </row>
        <row r="24">
          <cell r="A24" t="str">
            <v>Copper</v>
          </cell>
          <cell r="E24" t="str">
            <v>0.0317</v>
          </cell>
          <cell r="F24" t="str">
            <v>0.0377</v>
          </cell>
        </row>
        <row r="25">
          <cell r="A25" t="str">
            <v>Cyanide</v>
          </cell>
          <cell r="E25" t="str">
            <v>&lt;0.0050</v>
          </cell>
          <cell r="F25" t="str">
            <v>&lt;0.0050</v>
          </cell>
        </row>
        <row r="26">
          <cell r="A26" t="str">
            <v>Cyanide (free)</v>
          </cell>
          <cell r="E26" t="str">
            <v>&lt;0.0050</v>
          </cell>
          <cell r="F26" t="str">
            <v>&lt;0.0050</v>
          </cell>
        </row>
        <row r="27">
          <cell r="A27" t="str">
            <v>Ethylbenzene</v>
          </cell>
          <cell r="E27" t="str">
            <v>&lt;0.00050</v>
          </cell>
          <cell r="F27" t="str">
            <v>&lt;0.00050</v>
          </cell>
        </row>
        <row r="28">
          <cell r="A28" t="str">
            <v>Hardness, Calcium Carbonate</v>
          </cell>
          <cell r="E28" t="str">
            <v>728</v>
          </cell>
          <cell r="F28" t="str">
            <v>736</v>
          </cell>
        </row>
        <row r="29">
          <cell r="A29" t="str">
            <v>Iron</v>
          </cell>
          <cell r="E29" t="str">
            <v>14.2</v>
          </cell>
          <cell r="F29" t="str">
            <v>17.4</v>
          </cell>
        </row>
        <row r="30">
          <cell r="A30" t="str">
            <v>Lead</v>
          </cell>
          <cell r="E30" t="str">
            <v>0.00260</v>
          </cell>
          <cell r="F30" t="str">
            <v>0.00328</v>
          </cell>
        </row>
        <row r="31">
          <cell r="A31" t="str">
            <v>Lithium</v>
          </cell>
          <cell r="E31" t="str">
            <v>0.0070</v>
          </cell>
          <cell r="F31" t="str">
            <v>0.0079</v>
          </cell>
        </row>
        <row r="32">
          <cell r="A32" t="str">
            <v>m,p-Xylenes</v>
          </cell>
          <cell r="E32" t="str">
            <v>&lt;0.00050</v>
          </cell>
          <cell r="F32" t="str">
            <v>&lt;0.00050</v>
          </cell>
        </row>
        <row r="33">
          <cell r="A33" t="str">
            <v>Magnesium</v>
          </cell>
          <cell r="E33" t="str">
            <v>76.2</v>
          </cell>
          <cell r="F33" t="str">
            <v>78.2</v>
          </cell>
        </row>
        <row r="34">
          <cell r="A34" t="str">
            <v>Manganese</v>
          </cell>
          <cell r="E34" t="str">
            <v>0.287</v>
          </cell>
          <cell r="F34" t="str">
            <v>0.340</v>
          </cell>
        </row>
        <row r="35">
          <cell r="A35" t="str">
            <v>Mercury</v>
          </cell>
          <cell r="E35" t="str">
            <v>&lt;0.0000050</v>
          </cell>
          <cell r="F35" t="str">
            <v>0.0000070</v>
          </cell>
        </row>
        <row r="36">
          <cell r="A36" t="str">
            <v>Methyl tert-Butyl Ether</v>
          </cell>
          <cell r="E36" t="str">
            <v>&lt;0.00050</v>
          </cell>
          <cell r="F36" t="str">
            <v>&lt;0.00050</v>
          </cell>
        </row>
        <row r="37">
          <cell r="A37" t="str">
            <v>Molybdenum</v>
          </cell>
          <cell r="E37" t="str">
            <v>0.00591</v>
          </cell>
          <cell r="F37" t="str">
            <v>0.00579</v>
          </cell>
        </row>
        <row r="38">
          <cell r="A38" t="str">
            <v>Nickel</v>
          </cell>
          <cell r="E38" t="str">
            <v>0.0136</v>
          </cell>
          <cell r="F38" t="str">
            <v>0.0164</v>
          </cell>
        </row>
        <row r="39">
          <cell r="A39" t="str">
            <v>Oil &amp; Grease, Total Rec</v>
          </cell>
          <cell r="E39" t="str">
            <v>&lt;5.0</v>
          </cell>
          <cell r="F39" t="str">
            <v>&lt;5.0</v>
          </cell>
        </row>
        <row r="40">
          <cell r="A40" t="str">
            <v>Oil &amp; Grease, visible sheen</v>
          </cell>
          <cell r="E40" t="str">
            <v>Absent</v>
          </cell>
          <cell r="F40" t="str">
            <v>Absent</v>
          </cell>
        </row>
        <row r="41">
          <cell r="A41" t="str">
            <v>Oxidation Reduction Potential, field measured</v>
          </cell>
          <cell r="E41"/>
          <cell r="F41"/>
        </row>
        <row r="42">
          <cell r="A42" t="str">
            <v>o-Xylene</v>
          </cell>
          <cell r="E42" t="str">
            <v>&lt;0.00050</v>
          </cell>
          <cell r="F42" t="str">
            <v>&lt;0.00050</v>
          </cell>
        </row>
        <row r="43">
          <cell r="A43" t="str">
            <v>pH</v>
          </cell>
          <cell r="E43" t="str">
            <v>7.83</v>
          </cell>
          <cell r="F43" t="str">
            <v>7.83</v>
          </cell>
        </row>
        <row r="44">
          <cell r="A44" t="str">
            <v>pH, field measured</v>
          </cell>
          <cell r="E44"/>
          <cell r="F44"/>
        </row>
        <row r="45">
          <cell r="A45" t="str">
            <v>Phosphorus</v>
          </cell>
          <cell r="E45" t="str">
            <v>0.140</v>
          </cell>
          <cell r="F45" t="str">
            <v>0.182</v>
          </cell>
        </row>
        <row r="46">
          <cell r="A46" t="str">
            <v>Potassium</v>
          </cell>
          <cell r="E46" t="str">
            <v>7.28</v>
          </cell>
          <cell r="F46" t="str">
            <v>7.30</v>
          </cell>
        </row>
        <row r="47">
          <cell r="A47" t="str">
            <v>Rubidium</v>
          </cell>
          <cell r="E47" t="str">
            <v>0.00344</v>
          </cell>
          <cell r="F47" t="str">
            <v>0.00369</v>
          </cell>
        </row>
        <row r="48">
          <cell r="A48" t="str">
            <v>Salinity</v>
          </cell>
          <cell r="E48"/>
          <cell r="F48"/>
        </row>
        <row r="49">
          <cell r="A49" t="str">
            <v>Selenium</v>
          </cell>
          <cell r="E49" t="str">
            <v>0.00108</v>
          </cell>
          <cell r="F49" t="str">
            <v>0.00118</v>
          </cell>
        </row>
        <row r="50">
          <cell r="A50" t="str">
            <v>Silicon</v>
          </cell>
          <cell r="E50" t="str">
            <v>11.9</v>
          </cell>
          <cell r="F50" t="str">
            <v>13.8</v>
          </cell>
        </row>
        <row r="51">
          <cell r="A51" t="str">
            <v>Silver</v>
          </cell>
          <cell r="E51" t="str">
            <v>0.000032</v>
          </cell>
          <cell r="F51" t="str">
            <v>0.000037</v>
          </cell>
        </row>
        <row r="52">
          <cell r="A52" t="str">
            <v>Sodium</v>
          </cell>
          <cell r="E52" t="str">
            <v>58.9</v>
          </cell>
          <cell r="F52" t="str">
            <v>60.8</v>
          </cell>
        </row>
        <row r="53">
          <cell r="A53" t="str">
            <v>Strontium</v>
          </cell>
          <cell r="E53" t="str">
            <v>0.346</v>
          </cell>
          <cell r="F53" t="str">
            <v>0.341</v>
          </cell>
        </row>
        <row r="54">
          <cell r="A54" t="str">
            <v>Styrene</v>
          </cell>
          <cell r="E54" t="str">
            <v>&lt;0.00050</v>
          </cell>
          <cell r="F54" t="str">
            <v>&lt;0.00050</v>
          </cell>
        </row>
        <row r="55">
          <cell r="A55" t="str">
            <v>Sulfur</v>
          </cell>
          <cell r="E55" t="str">
            <v>267</v>
          </cell>
          <cell r="F55" t="str">
            <v>264</v>
          </cell>
        </row>
        <row r="56">
          <cell r="A56" t="str">
            <v>Tellurium</v>
          </cell>
          <cell r="E56" t="str">
            <v>&lt;0.00020</v>
          </cell>
          <cell r="F56" t="str">
            <v>&lt;0.00020</v>
          </cell>
        </row>
        <row r="57">
          <cell r="A57" t="str">
            <v>Temperature, field measured</v>
          </cell>
          <cell r="E57"/>
          <cell r="F57"/>
        </row>
        <row r="58">
          <cell r="A58" t="str">
            <v>Thallium</v>
          </cell>
          <cell r="E58" t="str">
            <v>0.000013</v>
          </cell>
          <cell r="F58" t="str">
            <v>0.000016</v>
          </cell>
        </row>
        <row r="59">
          <cell r="A59" t="str">
            <v>Thorium</v>
          </cell>
          <cell r="E59" t="str">
            <v>0.00026</v>
          </cell>
          <cell r="F59" t="str">
            <v>0.00022</v>
          </cell>
        </row>
        <row r="60">
          <cell r="A60" t="str">
            <v>Tin</v>
          </cell>
          <cell r="E60" t="str">
            <v>&lt;0.00010</v>
          </cell>
          <cell r="F60" t="str">
            <v>&lt;0.00010</v>
          </cell>
        </row>
        <row r="61">
          <cell r="A61" t="str">
            <v>Titanium</v>
          </cell>
          <cell r="E61" t="str">
            <v>0.271</v>
          </cell>
          <cell r="F61" t="str">
            <v>0.304</v>
          </cell>
        </row>
        <row r="62">
          <cell r="A62" t="str">
            <v>Toluene</v>
          </cell>
          <cell r="E62" t="str">
            <v>&lt;0.00050</v>
          </cell>
          <cell r="F62" t="str">
            <v>&lt;0.00050</v>
          </cell>
        </row>
        <row r="63">
          <cell r="A63" t="str">
            <v>Total Suspended Solids</v>
          </cell>
          <cell r="E63" t="str">
            <v>204</v>
          </cell>
          <cell r="F63" t="str">
            <v>240</v>
          </cell>
        </row>
        <row r="64">
          <cell r="A64" t="str">
            <v>Tungsten</v>
          </cell>
          <cell r="E64" t="str">
            <v>&lt;0.00010</v>
          </cell>
          <cell r="F64" t="str">
            <v>0.00012</v>
          </cell>
        </row>
        <row r="65">
          <cell r="A65" t="str">
            <v>Uranium</v>
          </cell>
          <cell r="E65" t="str">
            <v>0.00271</v>
          </cell>
          <cell r="F65" t="str">
            <v>0.00268</v>
          </cell>
        </row>
        <row r="66">
          <cell r="A66" t="str">
            <v>Vanadium</v>
          </cell>
          <cell r="E66" t="str">
            <v>0.0395</v>
          </cell>
          <cell r="F66" t="str">
            <v>0.0482</v>
          </cell>
        </row>
        <row r="67">
          <cell r="A67" t="str">
            <v>Xylenes, Total</v>
          </cell>
          <cell r="E67" t="str">
            <v>&lt;0.00075</v>
          </cell>
          <cell r="F67" t="str">
            <v>&lt;0.00075</v>
          </cell>
        </row>
        <row r="68">
          <cell r="A68" t="str">
            <v>Zinc</v>
          </cell>
          <cell r="E68" t="str">
            <v>0.0494</v>
          </cell>
          <cell r="F68" t="str">
            <v>0.0555</v>
          </cell>
        </row>
        <row r="69">
          <cell r="A69" t="str">
            <v>Zirconium</v>
          </cell>
          <cell r="E69" t="str">
            <v>&lt;0.00020</v>
          </cell>
          <cell r="F69" t="str">
            <v>0.00022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mie Power" id="{D1EC3115-AFAF-4723-9B99-8B50DAC9D9C7}" userId="S::Jamie.power@agnicoeagle.com::e1349610-5956-4887-a80a-87a7ffce9aa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2-07-30T17:45:42.04" personId="{D1EC3115-AFAF-4723-9B99-8B50DAC9D9C7}" id="{A8A35D9D-08D3-4306-B03D-868F11072DBC}">
    <text>Suspected outlier result, resample pending.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workbookViewId="0">
      <pane ySplit="2" topLeftCell="A3" activePane="bottomLeft" state="frozen"/>
      <selection activeCell="M31" sqref="M31"/>
      <selection pane="bottomLeft" activeCell="B35" sqref="B35"/>
    </sheetView>
  </sheetViews>
  <sheetFormatPr defaultColWidth="8.85546875" defaultRowHeight="13.5" x14ac:dyDescent="0.25"/>
  <cols>
    <col min="1" max="1" width="8.85546875" style="4"/>
    <col min="2" max="2" width="122" style="4" bestFit="1" customWidth="1"/>
    <col min="3" max="3" width="49.7109375" style="4" bestFit="1" customWidth="1"/>
    <col min="4" max="16384" width="8.85546875" style="4"/>
  </cols>
  <sheetData>
    <row r="1" spans="1:4" x14ac:dyDescent="0.25">
      <c r="A1" s="12"/>
      <c r="B1" s="12"/>
      <c r="C1" s="12"/>
      <c r="D1" s="12"/>
    </row>
    <row r="2" spans="1:4" x14ac:dyDescent="0.25">
      <c r="A2" s="13" t="s">
        <v>125</v>
      </c>
      <c r="B2" s="13" t="s">
        <v>126</v>
      </c>
      <c r="C2" s="13" t="s">
        <v>132</v>
      </c>
      <c r="D2" s="12"/>
    </row>
    <row r="3" spans="1:4" x14ac:dyDescent="0.25">
      <c r="A3" s="14" t="s">
        <v>137</v>
      </c>
      <c r="B3" s="14" t="s">
        <v>177</v>
      </c>
      <c r="C3" s="14" t="s">
        <v>156</v>
      </c>
      <c r="D3" s="12"/>
    </row>
    <row r="4" spans="1:4" x14ac:dyDescent="0.25">
      <c r="A4" s="14" t="s">
        <v>138</v>
      </c>
      <c r="B4" s="14" t="s">
        <v>178</v>
      </c>
      <c r="C4" s="14" t="s">
        <v>156</v>
      </c>
      <c r="D4" s="12"/>
    </row>
    <row r="5" spans="1:4" s="3" customFormat="1" x14ac:dyDescent="0.25">
      <c r="A5" s="110" t="s">
        <v>157</v>
      </c>
      <c r="B5" s="110" t="s">
        <v>179</v>
      </c>
      <c r="C5" s="110" t="s">
        <v>158</v>
      </c>
      <c r="D5" s="14"/>
    </row>
    <row r="6" spans="1:4" s="3" customFormat="1" x14ac:dyDescent="0.25">
      <c r="A6" s="14" t="s">
        <v>139</v>
      </c>
      <c r="B6" s="14" t="s">
        <v>180</v>
      </c>
      <c r="C6" s="14" t="s">
        <v>156</v>
      </c>
      <c r="D6" s="14"/>
    </row>
    <row r="7" spans="1:4" s="3" customFormat="1" x14ac:dyDescent="0.25">
      <c r="A7" s="14" t="s">
        <v>140</v>
      </c>
      <c r="B7" s="14" t="s">
        <v>181</v>
      </c>
      <c r="C7" s="14" t="s">
        <v>156</v>
      </c>
      <c r="D7" s="14"/>
    </row>
    <row r="8" spans="1:4" s="3" customFormat="1" x14ac:dyDescent="0.25">
      <c r="A8" s="14" t="s">
        <v>141</v>
      </c>
      <c r="B8" s="14" t="s">
        <v>182</v>
      </c>
      <c r="C8" s="14" t="s">
        <v>156</v>
      </c>
      <c r="D8" s="14"/>
    </row>
    <row r="9" spans="1:4" s="3" customFormat="1" x14ac:dyDescent="0.25">
      <c r="A9" s="14" t="s">
        <v>142</v>
      </c>
      <c r="B9" s="14" t="s">
        <v>183</v>
      </c>
      <c r="C9" s="14" t="s">
        <v>156</v>
      </c>
      <c r="D9" s="14"/>
    </row>
    <row r="10" spans="1:4" x14ac:dyDescent="0.25">
      <c r="A10" s="14" t="s">
        <v>143</v>
      </c>
      <c r="B10" s="14" t="s">
        <v>149</v>
      </c>
      <c r="C10" s="14" t="s">
        <v>133</v>
      </c>
      <c r="D10" s="12"/>
    </row>
    <row r="11" spans="1:4" x14ac:dyDescent="0.25">
      <c r="A11" s="14" t="s">
        <v>144</v>
      </c>
      <c r="B11" s="14" t="s">
        <v>206</v>
      </c>
      <c r="C11" s="14" t="s">
        <v>133</v>
      </c>
      <c r="D11" s="12"/>
    </row>
    <row r="12" spans="1:4" s="3" customFormat="1" x14ac:dyDescent="0.25">
      <c r="A12" s="14" t="s">
        <v>145</v>
      </c>
      <c r="B12" s="14" t="s">
        <v>184</v>
      </c>
      <c r="C12" s="14" t="s">
        <v>133</v>
      </c>
      <c r="D12" s="14"/>
    </row>
    <row r="13" spans="1:4" s="3" customFormat="1" x14ac:dyDescent="0.25">
      <c r="A13" s="14" t="s">
        <v>146</v>
      </c>
      <c r="B13" s="14" t="s">
        <v>185</v>
      </c>
      <c r="C13" s="14" t="s">
        <v>156</v>
      </c>
      <c r="D13" s="14"/>
    </row>
    <row r="14" spans="1:4" s="3" customFormat="1" x14ac:dyDescent="0.25">
      <c r="A14" s="14" t="s">
        <v>159</v>
      </c>
      <c r="B14" s="14" t="s">
        <v>186</v>
      </c>
      <c r="C14" s="14" t="s">
        <v>156</v>
      </c>
      <c r="D14" s="14"/>
    </row>
    <row r="15" spans="1:4" s="3" customFormat="1" x14ac:dyDescent="0.25">
      <c r="A15" s="14" t="s">
        <v>160</v>
      </c>
      <c r="B15" s="14" t="s">
        <v>215</v>
      </c>
      <c r="C15" s="14" t="s">
        <v>156</v>
      </c>
      <c r="D15" s="14"/>
    </row>
    <row r="16" spans="1:4" s="3" customFormat="1" x14ac:dyDescent="0.25">
      <c r="A16" s="14" t="s">
        <v>161</v>
      </c>
      <c r="B16" s="14" t="s">
        <v>163</v>
      </c>
      <c r="C16" s="14" t="s">
        <v>133</v>
      </c>
      <c r="D16" s="14"/>
    </row>
    <row r="17" spans="1:4" s="3" customFormat="1" x14ac:dyDescent="0.25">
      <c r="A17" s="110" t="s">
        <v>162</v>
      </c>
      <c r="B17" s="110" t="s">
        <v>187</v>
      </c>
      <c r="C17" s="110" t="s">
        <v>158</v>
      </c>
      <c r="D17" s="14"/>
    </row>
    <row r="18" spans="1:4" s="3" customFormat="1" x14ac:dyDescent="0.25">
      <c r="A18" s="14" t="s">
        <v>127</v>
      </c>
      <c r="B18" s="14" t="s">
        <v>148</v>
      </c>
      <c r="C18" s="14" t="s">
        <v>133</v>
      </c>
      <c r="D18" s="14"/>
    </row>
    <row r="19" spans="1:4" s="3" customFormat="1" x14ac:dyDescent="0.25">
      <c r="A19" s="14" t="s">
        <v>128</v>
      </c>
      <c r="B19" s="14" t="s">
        <v>171</v>
      </c>
      <c r="C19" s="14" t="s">
        <v>172</v>
      </c>
      <c r="D19" s="14"/>
    </row>
    <row r="20" spans="1:4" s="3" customFormat="1" x14ac:dyDescent="0.25">
      <c r="A20" s="110" t="s">
        <v>129</v>
      </c>
      <c r="B20" s="110" t="s">
        <v>150</v>
      </c>
      <c r="C20" s="110" t="s">
        <v>134</v>
      </c>
      <c r="D20" s="14"/>
    </row>
    <row r="21" spans="1:4" s="3" customFormat="1" x14ac:dyDescent="0.25">
      <c r="A21" s="110" t="s">
        <v>130</v>
      </c>
      <c r="B21" s="110" t="s">
        <v>131</v>
      </c>
      <c r="C21" s="110" t="s">
        <v>134</v>
      </c>
      <c r="D21" s="14"/>
    </row>
    <row r="22" spans="1:4" s="3" customFormat="1" x14ac:dyDescent="0.25">
      <c r="A22" s="14" t="s">
        <v>135</v>
      </c>
      <c r="B22" s="14" t="s">
        <v>188</v>
      </c>
      <c r="C22" s="14" t="s">
        <v>133</v>
      </c>
      <c r="D22" s="14"/>
    </row>
    <row r="23" spans="1:4" s="3" customFormat="1" x14ac:dyDescent="0.25">
      <c r="A23" s="14" t="s">
        <v>136</v>
      </c>
      <c r="B23" s="14" t="s">
        <v>189</v>
      </c>
      <c r="C23" s="14" t="s">
        <v>133</v>
      </c>
      <c r="D23" s="14"/>
    </row>
    <row r="24" spans="1:4" s="3" customFormat="1" x14ac:dyDescent="0.25">
      <c r="A24" s="14" t="s">
        <v>173</v>
      </c>
      <c r="B24" s="14" t="s">
        <v>190</v>
      </c>
      <c r="C24" s="14" t="s">
        <v>133</v>
      </c>
      <c r="D24" s="14"/>
    </row>
    <row r="25" spans="1:4" s="3" customFormat="1" x14ac:dyDescent="0.25">
      <c r="A25" s="14" t="s">
        <v>174</v>
      </c>
      <c r="B25" s="14" t="s">
        <v>191</v>
      </c>
      <c r="C25" s="14" t="s">
        <v>133</v>
      </c>
      <c r="D25" s="14"/>
    </row>
    <row r="26" spans="1:4" s="3" customFormat="1" x14ac:dyDescent="0.25">
      <c r="A26" s="110" t="s">
        <v>151</v>
      </c>
      <c r="B26" s="110" t="s">
        <v>152</v>
      </c>
      <c r="C26" s="110" t="s">
        <v>134</v>
      </c>
      <c r="D26" s="14"/>
    </row>
    <row r="27" spans="1:4" s="3" customFormat="1" x14ac:dyDescent="0.25">
      <c r="A27" s="14" t="s">
        <v>153</v>
      </c>
      <c r="B27" s="14" t="s">
        <v>154</v>
      </c>
      <c r="C27" s="14" t="s">
        <v>133</v>
      </c>
      <c r="D27" s="14"/>
    </row>
    <row r="28" spans="1:4" s="3" customFormat="1" x14ac:dyDescent="0.25">
      <c r="A28" s="110" t="s">
        <v>155</v>
      </c>
      <c r="B28" s="110" t="s">
        <v>164</v>
      </c>
      <c r="C28" s="110" t="s">
        <v>134</v>
      </c>
      <c r="D28" s="14"/>
    </row>
    <row r="29" spans="1:4" s="3" customFormat="1" x14ac:dyDescent="0.25">
      <c r="A29" s="14" t="s">
        <v>147</v>
      </c>
      <c r="B29" s="14" t="s">
        <v>175</v>
      </c>
      <c r="C29" s="14" t="s">
        <v>133</v>
      </c>
      <c r="D29" s="14"/>
    </row>
    <row r="30" spans="1:4" s="3" customFormat="1" x14ac:dyDescent="0.25">
      <c r="A30" s="14" t="s">
        <v>267</v>
      </c>
      <c r="B30" s="14" t="s">
        <v>176</v>
      </c>
      <c r="C30" s="14" t="s">
        <v>133</v>
      </c>
      <c r="D30" s="14"/>
    </row>
    <row r="31" spans="1:4" s="3" customFormat="1" x14ac:dyDescent="0.25">
      <c r="A31" s="14" t="s">
        <v>214</v>
      </c>
      <c r="B31" s="14" t="s">
        <v>195</v>
      </c>
      <c r="C31" s="14" t="s">
        <v>156</v>
      </c>
      <c r="D31" s="14"/>
    </row>
    <row r="32" spans="1:4" s="3" customFormat="1" x14ac:dyDescent="0.25">
      <c r="A32" s="110" t="s">
        <v>192</v>
      </c>
      <c r="B32" s="110" t="s">
        <v>196</v>
      </c>
      <c r="C32" s="110" t="s">
        <v>158</v>
      </c>
      <c r="D32" s="14"/>
    </row>
    <row r="33" spans="1:4" s="3" customFormat="1" x14ac:dyDescent="0.25">
      <c r="A33" s="110" t="s">
        <v>193</v>
      </c>
      <c r="B33" s="110" t="s">
        <v>197</v>
      </c>
      <c r="C33" s="110" t="s">
        <v>158</v>
      </c>
      <c r="D33" s="14"/>
    </row>
    <row r="34" spans="1:4" s="3" customFormat="1" x14ac:dyDescent="0.25">
      <c r="A34" s="110" t="s">
        <v>194</v>
      </c>
      <c r="B34" s="110" t="s">
        <v>198</v>
      </c>
      <c r="C34" s="110" t="s">
        <v>158</v>
      </c>
      <c r="D34" s="14"/>
    </row>
    <row r="35" spans="1:4" s="3" customFormat="1" x14ac:dyDescent="0.25">
      <c r="A35" s="14" t="s">
        <v>199</v>
      </c>
      <c r="B35" s="14" t="s">
        <v>207</v>
      </c>
      <c r="C35" s="14" t="s">
        <v>133</v>
      </c>
      <c r="D35" s="14"/>
    </row>
    <row r="36" spans="1:4" s="3" customFormat="1" x14ac:dyDescent="0.25">
      <c r="A36" s="110" t="s">
        <v>200</v>
      </c>
      <c r="B36" s="110" t="s">
        <v>208</v>
      </c>
      <c r="C36" s="110" t="s">
        <v>158</v>
      </c>
      <c r="D36" s="14"/>
    </row>
    <row r="37" spans="1:4" s="3" customFormat="1" x14ac:dyDescent="0.25">
      <c r="A37" s="110" t="s">
        <v>201</v>
      </c>
      <c r="B37" s="110" t="s">
        <v>209</v>
      </c>
      <c r="C37" s="110" t="s">
        <v>158</v>
      </c>
      <c r="D37" s="14"/>
    </row>
    <row r="38" spans="1:4" s="3" customFormat="1" x14ac:dyDescent="0.25">
      <c r="A38" s="110" t="s">
        <v>202</v>
      </c>
      <c r="B38" s="110" t="s">
        <v>210</v>
      </c>
      <c r="C38" s="110" t="s">
        <v>158</v>
      </c>
      <c r="D38" s="14"/>
    </row>
    <row r="39" spans="1:4" s="3" customFormat="1" x14ac:dyDescent="0.25">
      <c r="A39" s="110" t="s">
        <v>203</v>
      </c>
      <c r="B39" s="110" t="s">
        <v>211</v>
      </c>
      <c r="C39" s="110" t="s">
        <v>158</v>
      </c>
      <c r="D39" s="14"/>
    </row>
    <row r="40" spans="1:4" s="3" customFormat="1" x14ac:dyDescent="0.25">
      <c r="A40" s="110" t="s">
        <v>204</v>
      </c>
      <c r="B40" s="110" t="s">
        <v>212</v>
      </c>
      <c r="C40" s="110" t="s">
        <v>291</v>
      </c>
      <c r="D40" s="14"/>
    </row>
    <row r="41" spans="1:4" s="3" customFormat="1" x14ac:dyDescent="0.25">
      <c r="A41" s="110" t="s">
        <v>205</v>
      </c>
      <c r="B41" s="110" t="s">
        <v>213</v>
      </c>
      <c r="C41" s="110" t="s">
        <v>158</v>
      </c>
      <c r="D41" s="14"/>
    </row>
    <row r="42" spans="1:4" x14ac:dyDescent="0.25">
      <c r="A42" s="12"/>
      <c r="B42" s="12"/>
      <c r="C42" s="12"/>
      <c r="D42" s="12"/>
    </row>
  </sheetData>
  <sheetProtection algorithmName="SHA-512" hashValue="tpM2ViHPPOiHU/l+6hpuX6E7/Jl7qKwPJ6qvEEqXprrv0APbyoXoa/ADWm3dIKpQb8zki8DFwvRKjOpsMW0R5w==" saltValue="z4yfiWJjG/MKenJCnLFBpw==" spinCount="100000" sheet="1" objects="1" scenarios="1"/>
  <pageMargins left="0.7" right="0.7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P14"/>
  <sheetViews>
    <sheetView workbookViewId="0">
      <selection activeCell="N7" sqref="N7"/>
    </sheetView>
  </sheetViews>
  <sheetFormatPr defaultColWidth="8.85546875" defaultRowHeight="12.75" x14ac:dyDescent="0.2"/>
  <cols>
    <col min="1" max="1" width="3.85546875" style="11" customWidth="1"/>
    <col min="2" max="2" width="33" style="11" customWidth="1"/>
    <col min="3" max="3" width="11.28515625" style="11" bestFit="1" customWidth="1"/>
    <col min="4" max="14" width="14.5703125" style="11" customWidth="1"/>
    <col min="15" max="17" width="14.5703125" style="11" bestFit="1" customWidth="1"/>
    <col min="18" max="27" width="14.5703125" style="11" customWidth="1"/>
    <col min="28" max="28" width="18" style="11" customWidth="1"/>
    <col min="29" max="29" width="18.28515625" style="11" customWidth="1"/>
    <col min="30" max="16384" width="8.85546875" style="11"/>
  </cols>
  <sheetData>
    <row r="2" spans="2:16" x14ac:dyDescent="0.2">
      <c r="B2" s="126" t="s">
        <v>0</v>
      </c>
      <c r="C2" s="134"/>
      <c r="D2" s="87" t="s">
        <v>261</v>
      </c>
      <c r="E2" s="98" t="s">
        <v>261</v>
      </c>
      <c r="F2" s="98" t="s">
        <v>329</v>
      </c>
      <c r="G2" s="98" t="s">
        <v>261</v>
      </c>
      <c r="H2" s="98" t="s">
        <v>261</v>
      </c>
      <c r="I2" s="98" t="s">
        <v>261</v>
      </c>
      <c r="J2" s="98" t="s">
        <v>261</v>
      </c>
      <c r="K2" s="98" t="s">
        <v>261</v>
      </c>
      <c r="L2" s="98" t="s">
        <v>261</v>
      </c>
      <c r="M2" s="98" t="s">
        <v>261</v>
      </c>
      <c r="N2" s="98" t="s">
        <v>261</v>
      </c>
      <c r="O2" s="133" t="s">
        <v>243</v>
      </c>
      <c r="P2" s="125"/>
    </row>
    <row r="3" spans="2:16" ht="13.5" customHeight="1" x14ac:dyDescent="0.2">
      <c r="B3" s="126" t="s">
        <v>1</v>
      </c>
      <c r="C3" s="134"/>
      <c r="D3" s="87" t="s">
        <v>295</v>
      </c>
      <c r="E3" s="99" t="s">
        <v>327</v>
      </c>
      <c r="F3" s="99" t="s">
        <v>328</v>
      </c>
      <c r="G3" s="99" t="s">
        <v>333</v>
      </c>
      <c r="H3" s="99" t="s">
        <v>334</v>
      </c>
      <c r="I3" s="99" t="s">
        <v>361</v>
      </c>
      <c r="J3" s="99" t="s">
        <v>371</v>
      </c>
      <c r="K3" s="99" t="s">
        <v>384</v>
      </c>
      <c r="L3" s="99" t="s">
        <v>385</v>
      </c>
      <c r="M3" s="99" t="s">
        <v>582</v>
      </c>
      <c r="N3" s="99" t="s">
        <v>615</v>
      </c>
      <c r="O3" s="130" t="s">
        <v>249</v>
      </c>
      <c r="P3" s="130" t="s">
        <v>251</v>
      </c>
    </row>
    <row r="4" spans="2:16" x14ac:dyDescent="0.2">
      <c r="B4" s="126" t="s">
        <v>2</v>
      </c>
      <c r="C4" s="134"/>
      <c r="D4" s="88">
        <v>44579.208333333336</v>
      </c>
      <c r="E4" s="88">
        <v>44620.38958333333</v>
      </c>
      <c r="F4" s="88">
        <v>44620.38958333333</v>
      </c>
      <c r="G4" s="88">
        <v>44622.231249999997</v>
      </c>
      <c r="H4" s="88">
        <v>44642.677083333336</v>
      </c>
      <c r="I4" s="88">
        <v>44672.329861111109</v>
      </c>
      <c r="J4" s="88">
        <v>44692.541666666664</v>
      </c>
      <c r="K4" s="88">
        <v>44720.239583333336</v>
      </c>
      <c r="L4" s="88">
        <v>44726.729166666664</v>
      </c>
      <c r="M4" s="88">
        <v>44748.291666666664</v>
      </c>
      <c r="N4" s="88">
        <v>44776.496527777781</v>
      </c>
      <c r="O4" s="131"/>
      <c r="P4" s="131"/>
    </row>
    <row r="5" spans="2:16" ht="27.6" customHeight="1" thickBot="1" x14ac:dyDescent="0.25">
      <c r="B5" s="7" t="s">
        <v>3</v>
      </c>
      <c r="C5" s="7" t="s">
        <v>4</v>
      </c>
      <c r="D5" s="89" t="s">
        <v>218</v>
      </c>
      <c r="E5" s="89" t="s">
        <v>218</v>
      </c>
      <c r="F5" s="89" t="s">
        <v>218</v>
      </c>
      <c r="G5" s="89" t="s">
        <v>218</v>
      </c>
      <c r="H5" s="89" t="s">
        <v>218</v>
      </c>
      <c r="I5" s="89" t="s">
        <v>218</v>
      </c>
      <c r="J5" s="89" t="s">
        <v>218</v>
      </c>
      <c r="K5" s="89" t="s">
        <v>218</v>
      </c>
      <c r="L5" s="89" t="s">
        <v>218</v>
      </c>
      <c r="M5" s="89" t="s">
        <v>218</v>
      </c>
      <c r="N5" s="89" t="s">
        <v>218</v>
      </c>
      <c r="O5" s="132"/>
      <c r="P5" s="132"/>
    </row>
    <row r="6" spans="2:16" ht="13.5" thickTop="1" x14ac:dyDescent="0.2">
      <c r="B6" s="50" t="s">
        <v>6</v>
      </c>
      <c r="C6" s="9" t="s">
        <v>6</v>
      </c>
      <c r="D6" s="90">
        <v>7.73</v>
      </c>
      <c r="E6" s="90">
        <v>7.55</v>
      </c>
      <c r="F6" s="90">
        <v>7.55</v>
      </c>
      <c r="G6" s="90" t="s">
        <v>332</v>
      </c>
      <c r="H6" s="90">
        <v>8.16</v>
      </c>
      <c r="I6" s="90">
        <v>8.31</v>
      </c>
      <c r="J6" s="90">
        <v>8.08</v>
      </c>
      <c r="K6" s="90">
        <v>8.07</v>
      </c>
      <c r="L6" s="90">
        <v>8.02</v>
      </c>
      <c r="M6" s="90" t="s">
        <v>579</v>
      </c>
      <c r="N6" s="90">
        <v>8.0500000000000007</v>
      </c>
      <c r="O6" s="51" t="s">
        <v>219</v>
      </c>
      <c r="P6" s="51" t="s">
        <v>219</v>
      </c>
    </row>
    <row r="7" spans="2:16" x14ac:dyDescent="0.2">
      <c r="B7" s="50" t="s">
        <v>7</v>
      </c>
      <c r="C7" s="51" t="s">
        <v>5</v>
      </c>
      <c r="D7" s="91" t="s">
        <v>216</v>
      </c>
      <c r="E7" s="91" t="s">
        <v>216</v>
      </c>
      <c r="F7" s="91" t="s">
        <v>216</v>
      </c>
      <c r="G7" s="91" t="s">
        <v>332</v>
      </c>
      <c r="H7" s="91" t="s">
        <v>216</v>
      </c>
      <c r="I7" s="91" t="s">
        <v>216</v>
      </c>
      <c r="J7" s="91" t="s">
        <v>216</v>
      </c>
      <c r="K7" s="91" t="s">
        <v>216</v>
      </c>
      <c r="L7" s="91" t="s">
        <v>216</v>
      </c>
      <c r="M7" s="91" t="s">
        <v>216</v>
      </c>
      <c r="N7" s="91" t="s">
        <v>573</v>
      </c>
      <c r="O7" s="51">
        <v>100</v>
      </c>
      <c r="P7" s="51">
        <v>100</v>
      </c>
    </row>
    <row r="8" spans="2:16" ht="15.75" x14ac:dyDescent="0.3">
      <c r="B8" s="50" t="s">
        <v>285</v>
      </c>
      <c r="C8" s="51" t="s">
        <v>5</v>
      </c>
      <c r="D8" s="91" t="s">
        <v>270</v>
      </c>
      <c r="E8" s="91">
        <v>3</v>
      </c>
      <c r="F8" s="91" t="s">
        <v>270</v>
      </c>
      <c r="G8" s="91" t="s">
        <v>332</v>
      </c>
      <c r="H8" s="91" t="s">
        <v>270</v>
      </c>
      <c r="I8" s="91" t="s">
        <v>270</v>
      </c>
      <c r="J8" s="91" t="s">
        <v>270</v>
      </c>
      <c r="K8" s="91" t="s">
        <v>270</v>
      </c>
      <c r="L8" s="91" t="s">
        <v>386</v>
      </c>
      <c r="M8" s="91" t="s">
        <v>580</v>
      </c>
      <c r="N8" s="91" t="s">
        <v>543</v>
      </c>
      <c r="O8" s="51">
        <v>80</v>
      </c>
      <c r="P8" s="52">
        <v>160</v>
      </c>
    </row>
    <row r="9" spans="2:16" x14ac:dyDescent="0.2">
      <c r="B9" s="50" t="s">
        <v>57</v>
      </c>
      <c r="C9" s="51" t="s">
        <v>271</v>
      </c>
      <c r="D9" s="91" t="s">
        <v>268</v>
      </c>
      <c r="E9" s="91" t="s">
        <v>330</v>
      </c>
      <c r="F9" s="91" t="s">
        <v>330</v>
      </c>
      <c r="G9" s="91" t="s">
        <v>268</v>
      </c>
      <c r="H9" s="91" t="s">
        <v>268</v>
      </c>
      <c r="I9" s="91" t="s">
        <v>268</v>
      </c>
      <c r="J9" s="91" t="s">
        <v>268</v>
      </c>
      <c r="K9" s="91" t="s">
        <v>268</v>
      </c>
      <c r="L9" s="91" t="s">
        <v>268</v>
      </c>
      <c r="M9" s="91" t="s">
        <v>581</v>
      </c>
      <c r="N9" s="91">
        <v>1</v>
      </c>
      <c r="O9" s="53">
        <v>10000</v>
      </c>
      <c r="P9" s="53">
        <v>10000</v>
      </c>
    </row>
    <row r="10" spans="2:16" x14ac:dyDescent="0.2">
      <c r="B10" s="50" t="s">
        <v>46</v>
      </c>
      <c r="C10" s="51" t="s">
        <v>5</v>
      </c>
      <c r="D10" s="91" t="s">
        <v>217</v>
      </c>
      <c r="E10" s="91" t="s">
        <v>217</v>
      </c>
      <c r="F10" s="91" t="s">
        <v>217</v>
      </c>
      <c r="G10" s="91" t="s">
        <v>332</v>
      </c>
      <c r="H10" s="91" t="s">
        <v>217</v>
      </c>
      <c r="I10" s="91" t="s">
        <v>217</v>
      </c>
      <c r="J10" s="91" t="s">
        <v>217</v>
      </c>
      <c r="K10" s="91" t="s">
        <v>217</v>
      </c>
      <c r="L10" s="91" t="s">
        <v>217</v>
      </c>
      <c r="M10" s="91" t="s">
        <v>217</v>
      </c>
      <c r="N10" s="91" t="s">
        <v>217</v>
      </c>
      <c r="O10" s="51">
        <v>5</v>
      </c>
      <c r="P10" s="52">
        <v>10</v>
      </c>
    </row>
    <row r="11" spans="2:16" x14ac:dyDescent="0.2">
      <c r="B11" s="50" t="s">
        <v>47</v>
      </c>
      <c r="C11" s="43"/>
      <c r="D11" s="91" t="s">
        <v>269</v>
      </c>
      <c r="E11" s="91" t="s">
        <v>269</v>
      </c>
      <c r="F11" s="91" t="s">
        <v>269</v>
      </c>
      <c r="G11" s="91" t="s">
        <v>332</v>
      </c>
      <c r="H11" s="91" t="s">
        <v>269</v>
      </c>
      <c r="I11" s="91" t="s">
        <v>269</v>
      </c>
      <c r="J11" s="91" t="s">
        <v>269</v>
      </c>
      <c r="K11" s="91" t="s">
        <v>269</v>
      </c>
      <c r="L11" s="91" t="s">
        <v>269</v>
      </c>
      <c r="M11" s="91" t="s">
        <v>269</v>
      </c>
      <c r="N11" s="91" t="s">
        <v>269</v>
      </c>
      <c r="O11" s="51" t="s">
        <v>55</v>
      </c>
      <c r="P11" s="51" t="s">
        <v>55</v>
      </c>
    </row>
    <row r="12" spans="2:16" x14ac:dyDescent="0.2">
      <c r="B12" s="47" t="s">
        <v>286</v>
      </c>
    </row>
    <row r="13" spans="2:16" ht="14.25" x14ac:dyDescent="0.2">
      <c r="B13" s="10" t="s">
        <v>281</v>
      </c>
    </row>
    <row r="14" spans="2:16" x14ac:dyDescent="0.2">
      <c r="B14" s="54" t="s">
        <v>331</v>
      </c>
      <c r="C14" s="54"/>
    </row>
  </sheetData>
  <sheetProtection algorithmName="SHA-512" hashValue="/XWR0eExnna+rQvtlt0CZ8cFGA30PaK1WygRTUhDWOXSdyvEGLPb4lct5Dp2dYUbt81qvIV2SzkjzWDqXu/bPA==" saltValue="C3GiyOzkYEcxeRlSXBt8tQ==" spinCount="100000" sheet="1" objects="1" scenarios="1"/>
  <mergeCells count="6">
    <mergeCell ref="O3:O5"/>
    <mergeCell ref="P3:P5"/>
    <mergeCell ref="O2:P2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13"/>
  <sheetViews>
    <sheetView workbookViewId="0">
      <selection activeCell="K8" sqref="K8"/>
    </sheetView>
  </sheetViews>
  <sheetFormatPr defaultColWidth="8.85546875" defaultRowHeight="12.75" x14ac:dyDescent="0.2"/>
  <cols>
    <col min="1" max="1" width="3.85546875" style="11" customWidth="1"/>
    <col min="2" max="2" width="34.140625" style="11" bestFit="1" customWidth="1"/>
    <col min="3" max="3" width="11.28515625" style="11" bestFit="1" customWidth="1"/>
    <col min="4" max="8" width="19.140625" style="11" bestFit="1" customWidth="1"/>
    <col min="9" max="16384" width="8.85546875" style="11"/>
  </cols>
  <sheetData>
    <row r="2" spans="2:8" x14ac:dyDescent="0.2">
      <c r="B2" s="126" t="s">
        <v>0</v>
      </c>
      <c r="C2" s="127"/>
      <c r="D2" s="87" t="s">
        <v>387</v>
      </c>
      <c r="E2" s="87" t="s">
        <v>387</v>
      </c>
      <c r="F2" s="87" t="s">
        <v>585</v>
      </c>
      <c r="G2" s="87" t="s">
        <v>387</v>
      </c>
      <c r="H2" s="87" t="s">
        <v>585</v>
      </c>
    </row>
    <row r="3" spans="2:8" x14ac:dyDescent="0.2">
      <c r="B3" s="126" t="s">
        <v>1</v>
      </c>
      <c r="C3" s="127"/>
      <c r="D3" s="87" t="s">
        <v>388</v>
      </c>
      <c r="E3" s="87" t="s">
        <v>583</v>
      </c>
      <c r="F3" s="87" t="s">
        <v>584</v>
      </c>
      <c r="G3" s="87" t="s">
        <v>616</v>
      </c>
      <c r="H3" s="87" t="s">
        <v>617</v>
      </c>
    </row>
    <row r="4" spans="2:8" x14ac:dyDescent="0.2">
      <c r="B4" s="126" t="s">
        <v>2</v>
      </c>
      <c r="C4" s="127"/>
      <c r="D4" s="88">
        <v>44726.652777777781</v>
      </c>
      <c r="E4" s="88">
        <v>44754.618055555555</v>
      </c>
      <c r="F4" s="88">
        <v>44754.622916666667</v>
      </c>
      <c r="G4" s="88">
        <v>44776.579861111109</v>
      </c>
      <c r="H4" s="88">
        <v>44776.590277777781</v>
      </c>
    </row>
    <row r="5" spans="2:8" ht="13.5" thickBot="1" x14ac:dyDescent="0.25">
      <c r="B5" s="7" t="s">
        <v>3</v>
      </c>
      <c r="C5" s="7" t="s">
        <v>4</v>
      </c>
      <c r="D5" s="89" t="s">
        <v>389</v>
      </c>
      <c r="E5" s="89" t="s">
        <v>389</v>
      </c>
      <c r="F5" s="89" t="s">
        <v>389</v>
      </c>
      <c r="G5" s="89" t="s">
        <v>389</v>
      </c>
      <c r="H5" s="89" t="s">
        <v>389</v>
      </c>
    </row>
    <row r="6" spans="2:8" ht="13.5" thickTop="1" x14ac:dyDescent="0.2">
      <c r="B6" s="50" t="s">
        <v>6</v>
      </c>
      <c r="C6" s="9" t="s">
        <v>6</v>
      </c>
      <c r="D6" s="90">
        <v>7.93</v>
      </c>
      <c r="E6" s="90">
        <v>7.98</v>
      </c>
      <c r="F6" s="90">
        <v>7.98</v>
      </c>
      <c r="G6" s="90">
        <v>8.01</v>
      </c>
      <c r="H6" s="90">
        <v>5.65</v>
      </c>
    </row>
    <row r="7" spans="2:8" x14ac:dyDescent="0.2">
      <c r="B7" s="50" t="s">
        <v>7</v>
      </c>
      <c r="C7" s="51" t="s">
        <v>5</v>
      </c>
      <c r="D7" s="91" t="s">
        <v>216</v>
      </c>
      <c r="E7" s="91">
        <v>5.2</v>
      </c>
      <c r="F7" s="91">
        <v>4.2</v>
      </c>
      <c r="G7" s="91" t="s">
        <v>216</v>
      </c>
      <c r="H7" s="91" t="s">
        <v>216</v>
      </c>
    </row>
    <row r="8" spans="2:8" ht="15.75" x14ac:dyDescent="0.3">
      <c r="B8" s="50" t="s">
        <v>285</v>
      </c>
      <c r="C8" s="51" t="s">
        <v>5</v>
      </c>
      <c r="D8" s="91" t="s">
        <v>386</v>
      </c>
      <c r="E8" s="91">
        <v>2</v>
      </c>
      <c r="F8" s="91">
        <v>2</v>
      </c>
      <c r="G8" s="91">
        <v>3</v>
      </c>
      <c r="H8" s="91" t="s">
        <v>386</v>
      </c>
    </row>
    <row r="9" spans="2:8" x14ac:dyDescent="0.2">
      <c r="B9" s="50" t="s">
        <v>57</v>
      </c>
      <c r="C9" s="51" t="s">
        <v>16</v>
      </c>
      <c r="D9" s="91" t="s">
        <v>268</v>
      </c>
      <c r="E9" s="91" t="s">
        <v>586</v>
      </c>
      <c r="F9" s="91">
        <v>1</v>
      </c>
      <c r="G9" s="91">
        <v>4</v>
      </c>
      <c r="H9" s="91" t="s">
        <v>268</v>
      </c>
    </row>
    <row r="10" spans="2:8" x14ac:dyDescent="0.2">
      <c r="B10" s="50" t="s">
        <v>46</v>
      </c>
      <c r="C10" s="51" t="s">
        <v>5</v>
      </c>
      <c r="D10" s="91" t="s">
        <v>217</v>
      </c>
      <c r="E10" s="91" t="s">
        <v>398</v>
      </c>
      <c r="F10" s="91" t="s">
        <v>398</v>
      </c>
      <c r="G10" s="91" t="s">
        <v>217</v>
      </c>
      <c r="H10" s="91" t="s">
        <v>217</v>
      </c>
    </row>
    <row r="11" spans="2:8" x14ac:dyDescent="0.2">
      <c r="B11" s="50" t="s">
        <v>47</v>
      </c>
      <c r="C11" s="43"/>
      <c r="D11" s="91" t="s">
        <v>269</v>
      </c>
      <c r="E11" s="91" t="s">
        <v>269</v>
      </c>
      <c r="F11" s="91" t="s">
        <v>269</v>
      </c>
      <c r="G11" s="91" t="s">
        <v>269</v>
      </c>
      <c r="H11" s="91" t="s">
        <v>269</v>
      </c>
    </row>
    <row r="12" spans="2:8" ht="14.25" x14ac:dyDescent="0.2">
      <c r="B12" s="10" t="s">
        <v>281</v>
      </c>
      <c r="C12" s="54"/>
      <c r="D12" s="54"/>
      <c r="E12" s="54"/>
      <c r="F12" s="54"/>
      <c r="G12" s="54"/>
      <c r="H12" s="54"/>
    </row>
    <row r="13" spans="2:8" x14ac:dyDescent="0.2">
      <c r="B13" s="54" t="s">
        <v>289</v>
      </c>
      <c r="C13" s="54"/>
    </row>
  </sheetData>
  <sheetProtection algorithmName="SHA-512" hashValue="NoT/opK3nsMLx2igYjjbT4ldSkBEgP6dMA3TwWWsahVAqkcv0YbBxIeCx2JN4wlmXZICyYApgZkgjaI4chxdGA==" saltValue="ZZ2DqybZF60bDLE8qAhh/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0"/>
  <sheetViews>
    <sheetView workbookViewId="0">
      <selection activeCell="D2" sqref="D2"/>
    </sheetView>
  </sheetViews>
  <sheetFormatPr defaultColWidth="8.85546875" defaultRowHeight="12.75" x14ac:dyDescent="0.2"/>
  <cols>
    <col min="1" max="1" width="3.85546875" style="11" customWidth="1"/>
    <col min="2" max="2" width="34.140625" style="11" bestFit="1" customWidth="1"/>
    <col min="3" max="3" width="11.28515625" style="11" bestFit="1" customWidth="1"/>
    <col min="4" max="4" width="19.140625" style="11" bestFit="1" customWidth="1"/>
    <col min="5" max="5" width="16.5703125" style="11" customWidth="1"/>
    <col min="6" max="6" width="16.7109375" style="11" customWidth="1"/>
    <col min="7" max="16384" width="8.85546875" style="11"/>
  </cols>
  <sheetData>
    <row r="2" spans="2:6" x14ac:dyDescent="0.2">
      <c r="B2" s="126" t="s">
        <v>0</v>
      </c>
      <c r="C2" s="127"/>
      <c r="D2" s="16"/>
      <c r="E2" s="135" t="s">
        <v>250</v>
      </c>
      <c r="F2" s="125"/>
    </row>
    <row r="3" spans="2:6" x14ac:dyDescent="0.2">
      <c r="B3" s="126" t="s">
        <v>1</v>
      </c>
      <c r="C3" s="127"/>
      <c r="D3" s="5"/>
      <c r="E3" s="130" t="s">
        <v>249</v>
      </c>
      <c r="F3" s="130" t="s">
        <v>251</v>
      </c>
    </row>
    <row r="4" spans="2:6" x14ac:dyDescent="0.2">
      <c r="B4" s="126" t="s">
        <v>2</v>
      </c>
      <c r="C4" s="127"/>
      <c r="D4" s="6"/>
      <c r="E4" s="131"/>
      <c r="F4" s="131"/>
    </row>
    <row r="5" spans="2:6" ht="28.15" customHeight="1" thickBot="1" x14ac:dyDescent="0.25">
      <c r="B5" s="7" t="s">
        <v>3</v>
      </c>
      <c r="C5" s="7" t="s">
        <v>4</v>
      </c>
      <c r="D5" s="7"/>
      <c r="E5" s="132"/>
      <c r="F5" s="132"/>
    </row>
    <row r="6" spans="2:6" ht="13.5" thickTop="1" x14ac:dyDescent="0.2">
      <c r="B6" s="50" t="s">
        <v>6</v>
      </c>
      <c r="C6" s="9" t="s">
        <v>220</v>
      </c>
      <c r="D6" s="9"/>
      <c r="E6" s="51" t="s">
        <v>219</v>
      </c>
      <c r="F6" s="51" t="s">
        <v>219</v>
      </c>
    </row>
    <row r="7" spans="2:6" x14ac:dyDescent="0.2">
      <c r="B7" s="50" t="s">
        <v>7</v>
      </c>
      <c r="C7" s="51" t="s">
        <v>5</v>
      </c>
      <c r="D7" s="9"/>
      <c r="E7" s="52">
        <v>50</v>
      </c>
      <c r="F7" s="52">
        <v>100</v>
      </c>
    </row>
    <row r="8" spans="2:6" x14ac:dyDescent="0.2">
      <c r="B8" s="50" t="s">
        <v>46</v>
      </c>
      <c r="C8" s="51" t="s">
        <v>5</v>
      </c>
      <c r="D8" s="9"/>
      <c r="E8" s="51"/>
      <c r="F8" s="52"/>
    </row>
    <row r="9" spans="2:6" x14ac:dyDescent="0.2">
      <c r="B9" s="50" t="s">
        <v>47</v>
      </c>
      <c r="C9" s="51"/>
      <c r="D9" s="9"/>
      <c r="E9" s="53" t="s">
        <v>55</v>
      </c>
      <c r="F9" s="53" t="s">
        <v>55</v>
      </c>
    </row>
    <row r="10" spans="2:6" x14ac:dyDescent="0.2">
      <c r="B10" s="47" t="s">
        <v>287</v>
      </c>
    </row>
  </sheetData>
  <sheetProtection algorithmName="SHA-512" hashValue="KZu87BHtEPVkp4GzZYIzD9yIs21577XxY6sXxlYURELb7bzrH6Uc/ZtAPTjvcWVmc/95Zh4ioBsRJuc2VSsqNw==" saltValue="fRkGfOTstTKhLFwX+znT+A==" spinCount="100000" sheet="1" objects="1" scenarios="1"/>
  <mergeCells count="6">
    <mergeCell ref="B2:C2"/>
    <mergeCell ref="B3:C3"/>
    <mergeCell ref="B4:C4"/>
    <mergeCell ref="E2:F2"/>
    <mergeCell ref="E3:E5"/>
    <mergeCell ref="F3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34"/>
  <sheetViews>
    <sheetView workbookViewId="0">
      <selection activeCell="F31" sqref="F31"/>
    </sheetView>
  </sheetViews>
  <sheetFormatPr defaultColWidth="8.85546875" defaultRowHeight="12.75" x14ac:dyDescent="0.2"/>
  <cols>
    <col min="1" max="1" width="3.85546875" style="11" customWidth="1"/>
    <col min="2" max="2" width="32" style="11" customWidth="1"/>
    <col min="3" max="3" width="11.42578125" style="11" customWidth="1"/>
    <col min="4" max="5" width="15.42578125" style="17" bestFit="1" customWidth="1"/>
    <col min="6" max="6" width="9.42578125" style="11" bestFit="1" customWidth="1"/>
    <col min="7" max="16384" width="8.85546875" style="11"/>
  </cols>
  <sheetData>
    <row r="2" spans="2:5" x14ac:dyDescent="0.2">
      <c r="B2" s="126" t="s">
        <v>0</v>
      </c>
      <c r="C2" s="127"/>
      <c r="D2" s="83" t="s">
        <v>618</v>
      </c>
      <c r="E2" s="83" t="s">
        <v>619</v>
      </c>
    </row>
    <row r="3" spans="2:5" x14ac:dyDescent="0.2">
      <c r="B3" s="126" t="s">
        <v>1</v>
      </c>
      <c r="C3" s="127"/>
      <c r="D3" s="83" t="s">
        <v>620</v>
      </c>
      <c r="E3" s="83" t="s">
        <v>621</v>
      </c>
    </row>
    <row r="4" spans="2:5" x14ac:dyDescent="0.2">
      <c r="B4" s="126" t="s">
        <v>2</v>
      </c>
      <c r="C4" s="127"/>
      <c r="D4" s="84">
        <v>44791.715277777781</v>
      </c>
      <c r="E4" s="84">
        <v>44791.727777777778</v>
      </c>
    </row>
    <row r="5" spans="2:5" ht="13.5" thickBot="1" x14ac:dyDescent="0.25">
      <c r="B5" s="7" t="s">
        <v>3</v>
      </c>
      <c r="C5" s="7" t="s">
        <v>4</v>
      </c>
      <c r="D5" s="85" t="s">
        <v>218</v>
      </c>
      <c r="E5" s="85" t="s">
        <v>218</v>
      </c>
    </row>
    <row r="6" spans="2:5" ht="13.5" thickTop="1" x14ac:dyDescent="0.2">
      <c r="B6" s="8" t="s">
        <v>6</v>
      </c>
      <c r="C6" s="9" t="s">
        <v>6</v>
      </c>
      <c r="D6" s="112" t="str">
        <f>INDEX('[1]Analytical Results II Crosstab'!$E:$E,MATCH(LEFT(B6,2)&amp;"*",'[1]Analytical Results II Crosstab'!$A:$A,0))</f>
        <v>7.83</v>
      </c>
      <c r="E6" s="112" t="str">
        <f>INDEX('[1]Analytical Results II Crosstab'!$F:$F,MATCH(LEFT(B6,2)&amp;"*",'[1]Analytical Results II Crosstab'!$A:$A,0))</f>
        <v>7.83</v>
      </c>
    </row>
    <row r="7" spans="2:5" x14ac:dyDescent="0.2">
      <c r="B7" s="8" t="s">
        <v>7</v>
      </c>
      <c r="C7" s="9" t="s">
        <v>5</v>
      </c>
      <c r="D7" s="112" t="str">
        <f>INDEX('[1]Analytical Results II Crosstab'!$E:$E,MATCH(LEFT(B7,4)&amp;"*",'[1]Analytical Results II Crosstab'!$A:$A,0))</f>
        <v>204</v>
      </c>
      <c r="E7" s="112" t="str">
        <f>INDEX('[1]Analytical Results II Crosstab'!$F:$F,MATCH(LEFT(B7,4)&amp;"*",'[1]Analytical Results II Crosstab'!$A:$A,0))</f>
        <v>240</v>
      </c>
    </row>
    <row r="8" spans="2:5" x14ac:dyDescent="0.2">
      <c r="B8" s="8" t="s">
        <v>15</v>
      </c>
      <c r="C8" s="9" t="s">
        <v>5</v>
      </c>
      <c r="D8" s="112" t="str">
        <f>INDEX('[1]Analytical Results II Crosstab'!$E:$E,MATCH(LEFT(B8,4)&amp;"*",'[1]Analytical Results II Crosstab'!$A:$A,0))</f>
        <v>&lt;0.0050</v>
      </c>
      <c r="E8" s="112" t="str">
        <f>INDEX('[1]Analytical Results II Crosstab'!$F:$F,MATCH(LEFT(B8,4)&amp;"*",'[1]Analytical Results II Crosstab'!$A:$A,0))</f>
        <v>&lt;0.0050</v>
      </c>
    </row>
    <row r="9" spans="2:5" x14ac:dyDescent="0.2">
      <c r="B9" s="8" t="s">
        <v>14</v>
      </c>
      <c r="C9" s="9" t="s">
        <v>5</v>
      </c>
      <c r="D9" s="112" t="str">
        <f>INDEX('[1]Analytical Results II Crosstab'!$E:$E,MATCH(LEFT(B9,4)&amp;"*",'[1]Analytical Results II Crosstab'!$A:$A,0))</f>
        <v>&lt;0.0050</v>
      </c>
      <c r="E9" s="112" t="str">
        <f>INDEX('[1]Analytical Results II Crosstab'!$F:$F,MATCH(LEFT(B9,4)&amp;"*",'[1]Analytical Results II Crosstab'!$A:$A,0))</f>
        <v>&lt;0.0050</v>
      </c>
    </row>
    <row r="10" spans="2:5" x14ac:dyDescent="0.2">
      <c r="B10" s="8" t="s">
        <v>8</v>
      </c>
      <c r="C10" s="9" t="s">
        <v>5</v>
      </c>
      <c r="D10" s="112" t="str">
        <f>INDEX('[1]Analytical Results II Crosstab'!$E:$E,MATCH(LEFT(B10,4)&amp;"*",'[1]Analytical Results II Crosstab'!$A:$A,0))</f>
        <v>0.0443</v>
      </c>
      <c r="E10" s="112" t="str">
        <f>INDEX('[1]Analytical Results II Crosstab'!$F:$F,MATCH(LEFT(B10,4)&amp;"*",'[1]Analytical Results II Crosstab'!$A:$A,0))</f>
        <v>0.0446</v>
      </c>
    </row>
    <row r="11" spans="2:5" x14ac:dyDescent="0.2">
      <c r="B11" s="8" t="s">
        <v>17</v>
      </c>
      <c r="C11" s="9" t="s">
        <v>5</v>
      </c>
      <c r="D11" s="112" t="str">
        <f>INDEX('[1]Analytical Results II Crosstab'!$E:$E,MATCH(LEFT(B11,4)&amp;"*",'[1]Analytical Results II Crosstab'!$A:$A,0))</f>
        <v>7.08</v>
      </c>
      <c r="E11" s="112" t="str">
        <f>INDEX('[1]Analytical Results II Crosstab'!$F:$F,MATCH(LEFT(B11,4)&amp;"*",'[1]Analytical Results II Crosstab'!$A:$A,0))</f>
        <v>8.77</v>
      </c>
    </row>
    <row r="12" spans="2:5" x14ac:dyDescent="0.2">
      <c r="B12" s="8" t="s">
        <v>19</v>
      </c>
      <c r="C12" s="9" t="s">
        <v>5</v>
      </c>
      <c r="D12" s="112" t="str">
        <f>INDEX('[1]Analytical Results II Crosstab'!$E:$E,MATCH(LEFT(B12,4)&amp;"*",'[1]Analytical Results II Crosstab'!$A:$A,0))</f>
        <v>0.00446</v>
      </c>
      <c r="E12" s="112" t="str">
        <f>INDEX('[1]Analytical Results II Crosstab'!$F:$F,MATCH(LEFT(B12,4)&amp;"*",'[1]Analytical Results II Crosstab'!$A:$A,0))</f>
        <v>0.00372</v>
      </c>
    </row>
    <row r="13" spans="2:5" x14ac:dyDescent="0.2">
      <c r="B13" s="8" t="s">
        <v>23</v>
      </c>
      <c r="C13" s="9" t="s">
        <v>5</v>
      </c>
      <c r="D13" s="112" t="str">
        <f>INDEX('[1]Analytical Results II Crosstab'!$E:$E,MATCH(LEFT(B13,4)&amp;"*",'[1]Analytical Results II Crosstab'!$A:$A,0))</f>
        <v>0.0000952</v>
      </c>
      <c r="E13" s="112" t="str">
        <f>INDEX('[1]Analytical Results II Crosstab'!$F:$F,MATCH(LEFT(B13,4)&amp;"*",'[1]Analytical Results II Crosstab'!$A:$A,0))</f>
        <v>0.0000770</v>
      </c>
    </row>
    <row r="14" spans="2:5" x14ac:dyDescent="0.2">
      <c r="B14" s="8" t="s">
        <v>24</v>
      </c>
      <c r="C14" s="9" t="s">
        <v>5</v>
      </c>
      <c r="D14" s="112" t="str">
        <f>INDEX('[1]Analytical Results II Crosstab'!$E:$E,MATCH(LEFT(B14,4)&amp;"*",'[1]Analytical Results II Crosstab'!$A:$A,0))</f>
        <v>166</v>
      </c>
      <c r="E14" s="112" t="str">
        <f>INDEX('[1]Analytical Results II Crosstab'!$F:$F,MATCH(LEFT(B14,4)&amp;"*",'[1]Analytical Results II Crosstab'!$A:$A,0))</f>
        <v>166</v>
      </c>
    </row>
    <row r="15" spans="2:5" x14ac:dyDescent="0.2">
      <c r="B15" s="8" t="s">
        <v>25</v>
      </c>
      <c r="C15" s="9" t="s">
        <v>5</v>
      </c>
      <c r="D15" s="112" t="str">
        <f>INDEX('[1]Analytical Results II Crosstab'!$E:$E,MATCH(LEFT(B15,4)&amp;"*",'[1]Analytical Results II Crosstab'!$A:$A,0))</f>
        <v>0.0227</v>
      </c>
      <c r="E15" s="112" t="str">
        <f>INDEX('[1]Analytical Results II Crosstab'!$F:$F,MATCH(LEFT(B15,4)&amp;"*",'[1]Analytical Results II Crosstab'!$A:$A,0))</f>
        <v>0.0286</v>
      </c>
    </row>
    <row r="16" spans="2:5" x14ac:dyDescent="0.2">
      <c r="B16" s="8" t="s">
        <v>27</v>
      </c>
      <c r="C16" s="9" t="s">
        <v>5</v>
      </c>
      <c r="D16" s="112" t="str">
        <f>INDEX('[1]Analytical Results II Crosstab'!$E:$E,MATCH(LEFT(B16,4)&amp;"*",'[1]Analytical Results II Crosstab'!$A:$A,0))</f>
        <v>0.0317</v>
      </c>
      <c r="E16" s="112" t="str">
        <f>INDEX('[1]Analytical Results II Crosstab'!$F:$F,MATCH(LEFT(B16,4)&amp;"*",'[1]Analytical Results II Crosstab'!$A:$A,0))</f>
        <v>0.0377</v>
      </c>
    </row>
    <row r="17" spans="2:5" x14ac:dyDescent="0.2">
      <c r="B17" s="8" t="s">
        <v>28</v>
      </c>
      <c r="C17" s="9" t="s">
        <v>5</v>
      </c>
      <c r="D17" s="112" t="str">
        <f>INDEX('[1]Analytical Results II Crosstab'!$E:$E,MATCH(LEFT(B17,4)&amp;"*",'[1]Analytical Results II Crosstab'!$A:$A,0))</f>
        <v>14.2</v>
      </c>
      <c r="E17" s="112" t="str">
        <f>INDEX('[1]Analytical Results II Crosstab'!$F:$F,MATCH(LEFT(B17,4)&amp;"*",'[1]Analytical Results II Crosstab'!$A:$A,0))</f>
        <v>17.4</v>
      </c>
    </row>
    <row r="18" spans="2:5" x14ac:dyDescent="0.2">
      <c r="B18" s="8" t="s">
        <v>29</v>
      </c>
      <c r="C18" s="9" t="s">
        <v>5</v>
      </c>
      <c r="D18" s="112" t="str">
        <f>INDEX('[1]Analytical Results II Crosstab'!$E:$E,MATCH(LEFT(B18,4)&amp;"*",'[1]Analytical Results II Crosstab'!$A:$A,0))</f>
        <v>0.00260</v>
      </c>
      <c r="E18" s="112" t="str">
        <f>INDEX('[1]Analytical Results II Crosstab'!$F:$F,MATCH(LEFT(B18,4)&amp;"*",'[1]Analytical Results II Crosstab'!$A:$A,0))</f>
        <v>0.00328</v>
      </c>
    </row>
    <row r="19" spans="2:5" x14ac:dyDescent="0.2">
      <c r="B19" s="8" t="s">
        <v>33</v>
      </c>
      <c r="C19" s="9" t="s">
        <v>5</v>
      </c>
      <c r="D19" s="112" t="str">
        <f>INDEX('[1]Analytical Results II Crosstab'!$E:$E,MATCH(LEFT(B19,4)&amp;"*",'[1]Analytical Results II Crosstab'!$A:$A,0))</f>
        <v>&lt;0.0000050</v>
      </c>
      <c r="E19" s="112" t="str">
        <f>INDEX('[1]Analytical Results II Crosstab'!$F:$F,MATCH(LEFT(B19,4)&amp;"*",'[1]Analytical Results II Crosstab'!$A:$A,0))</f>
        <v>0.0000070</v>
      </c>
    </row>
    <row r="20" spans="2:5" x14ac:dyDescent="0.2">
      <c r="B20" s="8" t="s">
        <v>34</v>
      </c>
      <c r="C20" s="9" t="s">
        <v>5</v>
      </c>
      <c r="D20" s="112" t="str">
        <f>INDEX('[1]Analytical Results II Crosstab'!$E:$E,MATCH(LEFT(B20,4)&amp;"*",'[1]Analytical Results II Crosstab'!$A:$A,0))</f>
        <v>0.00591</v>
      </c>
      <c r="E20" s="112" t="str">
        <f>INDEX('[1]Analytical Results II Crosstab'!$F:$F,MATCH(LEFT(B20,4)&amp;"*",'[1]Analytical Results II Crosstab'!$A:$A,0))</f>
        <v>0.00579</v>
      </c>
    </row>
    <row r="21" spans="2:5" x14ac:dyDescent="0.2">
      <c r="B21" s="8" t="s">
        <v>35</v>
      </c>
      <c r="C21" s="9" t="s">
        <v>5</v>
      </c>
      <c r="D21" s="112" t="str">
        <f>INDEX('[1]Analytical Results II Crosstab'!$E:$E,MATCH(LEFT(B21,4)&amp;"*",'[1]Analytical Results II Crosstab'!$A:$A,0))</f>
        <v>0.0136</v>
      </c>
      <c r="E21" s="112" t="str">
        <f>INDEX('[1]Analytical Results II Crosstab'!$F:$F,MATCH(LEFT(B21,4)&amp;"*",'[1]Analytical Results II Crosstab'!$A:$A,0))</f>
        <v>0.0164</v>
      </c>
    </row>
    <row r="22" spans="2:5" x14ac:dyDescent="0.2">
      <c r="B22" s="8" t="s">
        <v>37</v>
      </c>
      <c r="C22" s="9" t="s">
        <v>5</v>
      </c>
      <c r="D22" s="112" t="str">
        <f>INDEX('[1]Analytical Results II Crosstab'!$E:$E,MATCH(LEFT(B22,4)&amp;"*",'[1]Analytical Results II Crosstab'!$A:$A,0))</f>
        <v>0.00108</v>
      </c>
      <c r="E22" s="112" t="str">
        <f>INDEX('[1]Analytical Results II Crosstab'!$F:$F,MATCH(LEFT(B22,4)&amp;"*",'[1]Analytical Results II Crosstab'!$A:$A,0))</f>
        <v>0.00118</v>
      </c>
    </row>
    <row r="23" spans="2:5" x14ac:dyDescent="0.2">
      <c r="B23" s="8" t="s">
        <v>38</v>
      </c>
      <c r="C23" s="9" t="s">
        <v>5</v>
      </c>
      <c r="D23" s="112" t="str">
        <f>INDEX('[1]Analytical Results II Crosstab'!$E:$E,MATCH(LEFT(B23,4)&amp;"*",'[1]Analytical Results II Crosstab'!$A:$A,0))</f>
        <v>0.000032</v>
      </c>
      <c r="E23" s="112" t="str">
        <f>INDEX('[1]Analytical Results II Crosstab'!$F:$F,MATCH(LEFT(B23,4)&amp;"*",'[1]Analytical Results II Crosstab'!$A:$A,0))</f>
        <v>0.000037</v>
      </c>
    </row>
    <row r="24" spans="2:5" x14ac:dyDescent="0.2">
      <c r="B24" s="8" t="s">
        <v>40</v>
      </c>
      <c r="C24" s="9" t="s">
        <v>5</v>
      </c>
      <c r="D24" s="112" t="str">
        <f>INDEX('[1]Analytical Results II Crosstab'!$E:$E,MATCH(LEFT(B24,4)&amp;"*",'[1]Analytical Results II Crosstab'!$A:$A,0))</f>
        <v>0.000013</v>
      </c>
      <c r="E24" s="112" t="str">
        <f>INDEX('[1]Analytical Results II Crosstab'!$F:$F,MATCH(LEFT(B24,4)&amp;"*",'[1]Analytical Results II Crosstab'!$A:$A,0))</f>
        <v>0.000016</v>
      </c>
    </row>
    <row r="25" spans="2:5" x14ac:dyDescent="0.2">
      <c r="B25" s="8" t="s">
        <v>45</v>
      </c>
      <c r="C25" s="9" t="s">
        <v>5</v>
      </c>
      <c r="D25" s="112" t="str">
        <f>INDEX('[1]Analytical Results II Crosstab'!$E:$E,MATCH(LEFT(B25,4)&amp;"*",'[1]Analytical Results II Crosstab'!$A:$A,0))</f>
        <v>0.0494</v>
      </c>
      <c r="E25" s="112" t="str">
        <f>INDEX('[1]Analytical Results II Crosstab'!$F:$F,MATCH(LEFT(B25,4)&amp;"*",'[1]Analytical Results II Crosstab'!$A:$A,0))</f>
        <v>0.0555</v>
      </c>
    </row>
    <row r="26" spans="2:5" x14ac:dyDescent="0.2">
      <c r="B26" s="8" t="s">
        <v>46</v>
      </c>
      <c r="C26" s="9" t="s">
        <v>5</v>
      </c>
      <c r="D26" s="112" t="str">
        <f>INDEX('[1]Analytical Results II Crosstab'!$E:$E,MATCH(LEFT(B26,4)&amp;"*",'[1]Analytical Results II Crosstab'!$A:$A,0))</f>
        <v>&lt;5.0</v>
      </c>
      <c r="E26" s="112" t="str">
        <f>INDEX('[1]Analytical Results II Crosstab'!$F:$F,MATCH(LEFT(B26,4)&amp;"*",'[1]Analytical Results II Crosstab'!$A:$A,0))</f>
        <v>&lt;5.0</v>
      </c>
    </row>
    <row r="27" spans="2:5" x14ac:dyDescent="0.2">
      <c r="B27" s="8" t="s">
        <v>47</v>
      </c>
      <c r="C27" s="9"/>
      <c r="D27" s="112" t="s">
        <v>269</v>
      </c>
      <c r="E27" s="112" t="s">
        <v>269</v>
      </c>
    </row>
    <row r="28" spans="2:5" x14ac:dyDescent="0.2">
      <c r="B28" s="8" t="s">
        <v>49</v>
      </c>
      <c r="C28" s="9" t="s">
        <v>5</v>
      </c>
      <c r="D28" s="112" t="str">
        <f>INDEX('[1]Analytical Results II Crosstab'!$E:$E,MATCH(LEFT(B28,4)&amp;"*",'[1]Analytical Results II Crosstab'!$A:$A,0))</f>
        <v>&lt;0.00050</v>
      </c>
      <c r="E28" s="112" t="str">
        <f>INDEX('[1]Analytical Results II Crosstab'!$F:$F,MATCH(LEFT(B28,4)&amp;"*",'[1]Analytical Results II Crosstab'!$A:$A,0))</f>
        <v>&lt;0.00050</v>
      </c>
    </row>
    <row r="29" spans="2:5" x14ac:dyDescent="0.2">
      <c r="B29" s="8" t="s">
        <v>50</v>
      </c>
      <c r="C29" s="9" t="s">
        <v>5</v>
      </c>
      <c r="D29" s="112" t="str">
        <f>INDEX('[1]Analytical Results II Crosstab'!$E:$E,MATCH(LEFT(B29,4)&amp;"*",'[1]Analytical Results II Crosstab'!$A:$A,0))</f>
        <v>&lt;0.00050</v>
      </c>
      <c r="E29" s="112" t="str">
        <f>INDEX('[1]Analytical Results II Crosstab'!$F:$F,MATCH(LEFT(B29,4)&amp;"*",'[1]Analytical Results II Crosstab'!$A:$A,0))</f>
        <v>&lt;0.00050</v>
      </c>
    </row>
    <row r="30" spans="2:5" x14ac:dyDescent="0.2">
      <c r="B30" s="8" t="s">
        <v>51</v>
      </c>
      <c r="C30" s="9" t="s">
        <v>5</v>
      </c>
      <c r="D30" s="112" t="str">
        <f>INDEX('[1]Analytical Results II Crosstab'!$E:$E,MATCH(LEFT(B30,4)&amp;"*",'[1]Analytical Results II Crosstab'!$A:$A,0))</f>
        <v>&lt;0.00050</v>
      </c>
      <c r="E30" s="112" t="str">
        <f>INDEX('[1]Analytical Results II Crosstab'!$F:$F,MATCH(LEFT(B30,4)&amp;"*",'[1]Analytical Results II Crosstab'!$A:$A,0))</f>
        <v>&lt;0.00050</v>
      </c>
    </row>
    <row r="31" spans="2:5" ht="14.25" x14ac:dyDescent="0.2">
      <c r="B31" s="10" t="s">
        <v>281</v>
      </c>
      <c r="C31" s="55"/>
      <c r="D31" s="113"/>
      <c r="E31" s="113"/>
    </row>
    <row r="32" spans="2:5" x14ac:dyDescent="0.2">
      <c r="D32" s="113"/>
      <c r="E32" s="113"/>
    </row>
    <row r="33" spans="4:5" x14ac:dyDescent="0.2">
      <c r="D33" s="113"/>
      <c r="E33" s="113"/>
    </row>
    <row r="34" spans="4:5" x14ac:dyDescent="0.2">
      <c r="D34" s="114"/>
      <c r="E34" s="114"/>
    </row>
  </sheetData>
  <sheetProtection algorithmName="SHA-512" hashValue="Euh3AIDu5kCoZaDDzlLILOjF1XbZekTt5P5ctoB7Brv62Y/VCk5GNSGtNwwJ/sxRXur4OBVVHqEB6h6Vi4YOUA==" saltValue="0E2cHX0k2CXGbpLi/f0KAA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Y54"/>
  <sheetViews>
    <sheetView zoomScale="80" zoomScaleNormal="80" workbookViewId="0">
      <pane xSplit="2" topLeftCell="H1" activePane="topRight" state="frozen"/>
      <selection pane="topRight" activeCell="Y37" sqref="Y37"/>
    </sheetView>
  </sheetViews>
  <sheetFormatPr defaultColWidth="8.85546875" defaultRowHeight="13.5" x14ac:dyDescent="0.25"/>
  <cols>
    <col min="1" max="1" width="2.7109375" style="11" customWidth="1"/>
    <col min="2" max="2" width="36.140625" style="11" bestFit="1" customWidth="1"/>
    <col min="3" max="3" width="11.85546875" style="11" customWidth="1"/>
    <col min="4" max="7" width="19.140625" style="1" bestFit="1" customWidth="1"/>
    <col min="8" max="25" width="15.42578125" style="11" bestFit="1" customWidth="1"/>
    <col min="26" max="16384" width="8.85546875" style="11"/>
  </cols>
  <sheetData>
    <row r="1" spans="2:25" ht="12.75" x14ac:dyDescent="0.2">
      <c r="D1" s="94"/>
      <c r="E1" s="94"/>
      <c r="F1" s="94"/>
      <c r="G1" s="94"/>
    </row>
    <row r="2" spans="2:25" ht="12.75" x14ac:dyDescent="0.2">
      <c r="B2" s="126" t="s">
        <v>0</v>
      </c>
      <c r="C2" s="127"/>
      <c r="D2" s="95" t="s">
        <v>300</v>
      </c>
      <c r="E2" s="95" t="s">
        <v>300</v>
      </c>
      <c r="F2" s="95" t="s">
        <v>300</v>
      </c>
      <c r="G2" s="95" t="s">
        <v>300</v>
      </c>
      <c r="H2" s="97" t="s">
        <v>300</v>
      </c>
      <c r="I2" s="97" t="s">
        <v>300</v>
      </c>
      <c r="J2" s="97" t="s">
        <v>300</v>
      </c>
      <c r="K2" s="97" t="s">
        <v>300</v>
      </c>
      <c r="L2" s="97" t="s">
        <v>300</v>
      </c>
      <c r="M2" s="97" t="s">
        <v>300</v>
      </c>
      <c r="N2" s="97" t="s">
        <v>345</v>
      </c>
      <c r="O2" s="97" t="s">
        <v>300</v>
      </c>
      <c r="P2" s="97" t="s">
        <v>300</v>
      </c>
      <c r="Q2" s="97" t="s">
        <v>300</v>
      </c>
      <c r="R2" s="97" t="s">
        <v>300</v>
      </c>
      <c r="S2" s="97" t="s">
        <v>300</v>
      </c>
      <c r="T2" s="97" t="s">
        <v>300</v>
      </c>
      <c r="U2" s="97" t="s">
        <v>300</v>
      </c>
      <c r="V2" s="97" t="s">
        <v>300</v>
      </c>
      <c r="W2" s="97" t="s">
        <v>300</v>
      </c>
      <c r="X2" s="97" t="s">
        <v>300</v>
      </c>
      <c r="Y2" s="97" t="s">
        <v>300</v>
      </c>
    </row>
    <row r="3" spans="2:25" ht="12.75" x14ac:dyDescent="0.2">
      <c r="B3" s="126" t="s">
        <v>1</v>
      </c>
      <c r="C3" s="127"/>
      <c r="D3" s="5" t="s">
        <v>301</v>
      </c>
      <c r="E3" s="5" t="s">
        <v>302</v>
      </c>
      <c r="F3" s="5" t="s">
        <v>303</v>
      </c>
      <c r="G3" s="5" t="s">
        <v>304</v>
      </c>
      <c r="H3" s="5" t="s">
        <v>315</v>
      </c>
      <c r="I3" s="5" t="s">
        <v>316</v>
      </c>
      <c r="J3" s="5" t="s">
        <v>317</v>
      </c>
      <c r="K3" s="5" t="s">
        <v>318</v>
      </c>
      <c r="L3" s="5" t="s">
        <v>343</v>
      </c>
      <c r="M3" s="5" t="s">
        <v>346</v>
      </c>
      <c r="N3" s="5" t="s">
        <v>347</v>
      </c>
      <c r="O3" s="5" t="s">
        <v>349</v>
      </c>
      <c r="P3" s="5" t="s">
        <v>360</v>
      </c>
      <c r="Q3" s="5" t="s">
        <v>402</v>
      </c>
      <c r="R3" s="5" t="s">
        <v>587</v>
      </c>
      <c r="S3" s="5" t="s">
        <v>588</v>
      </c>
      <c r="T3" s="5" t="s">
        <v>589</v>
      </c>
      <c r="U3" s="5" t="s">
        <v>622</v>
      </c>
      <c r="V3" s="5" t="s">
        <v>623</v>
      </c>
      <c r="W3" s="5" t="s">
        <v>624</v>
      </c>
      <c r="X3" s="5" t="s">
        <v>625</v>
      </c>
      <c r="Y3" s="5" t="s">
        <v>626</v>
      </c>
    </row>
    <row r="4" spans="2:25" ht="12.75" x14ac:dyDescent="0.2">
      <c r="B4" s="126" t="s">
        <v>2</v>
      </c>
      <c r="C4" s="127"/>
      <c r="D4" s="96">
        <v>44565.393055555556</v>
      </c>
      <c r="E4" s="96">
        <v>44574.600694444445</v>
      </c>
      <c r="F4" s="96">
        <v>44579.654861111114</v>
      </c>
      <c r="G4" s="96">
        <v>44585.569444444445</v>
      </c>
      <c r="H4" s="96">
        <v>44595.402777777781</v>
      </c>
      <c r="I4" s="96">
        <v>44600.364583333336</v>
      </c>
      <c r="J4" s="96">
        <v>44607.385416666664</v>
      </c>
      <c r="K4" s="96">
        <v>44614.34375</v>
      </c>
      <c r="L4" s="96">
        <v>44621.638888888891</v>
      </c>
      <c r="M4" s="96">
        <v>44628.604166666664</v>
      </c>
      <c r="N4" s="96">
        <v>44628.604166666664</v>
      </c>
      <c r="O4" s="96">
        <v>44632.411111111112</v>
      </c>
      <c r="P4" s="96">
        <v>44671.652777777781</v>
      </c>
      <c r="Q4" s="96">
        <v>44740.409722222219</v>
      </c>
      <c r="R4" s="96">
        <v>44747.416666666664</v>
      </c>
      <c r="S4" s="96">
        <v>44758.59375</v>
      </c>
      <c r="T4" s="96">
        <v>44768.5</v>
      </c>
      <c r="U4" s="96">
        <v>44775.395833333336</v>
      </c>
      <c r="V4" s="96">
        <v>44782.333333333336</v>
      </c>
      <c r="W4" s="96">
        <v>44790.354166666664</v>
      </c>
      <c r="X4" s="96">
        <v>44796.375</v>
      </c>
      <c r="Y4" s="96">
        <v>44803.545138888891</v>
      </c>
    </row>
    <row r="5" spans="2:25" thickBot="1" x14ac:dyDescent="0.25">
      <c r="B5" s="7" t="s">
        <v>3</v>
      </c>
      <c r="C5" s="7" t="s">
        <v>4</v>
      </c>
      <c r="D5" s="7" t="s">
        <v>218</v>
      </c>
      <c r="E5" s="7" t="s">
        <v>218</v>
      </c>
      <c r="F5" s="7" t="s">
        <v>218</v>
      </c>
      <c r="G5" s="7" t="s">
        <v>218</v>
      </c>
      <c r="H5" s="7" t="s">
        <v>218</v>
      </c>
      <c r="I5" s="7" t="s">
        <v>218</v>
      </c>
      <c r="J5" s="7" t="s">
        <v>218</v>
      </c>
      <c r="K5" s="7" t="s">
        <v>218</v>
      </c>
      <c r="L5" s="7" t="s">
        <v>218</v>
      </c>
      <c r="M5" s="7" t="s">
        <v>218</v>
      </c>
      <c r="N5" s="7" t="s">
        <v>218</v>
      </c>
      <c r="O5" s="7" t="s">
        <v>218</v>
      </c>
      <c r="P5" s="7" t="s">
        <v>218</v>
      </c>
      <c r="Q5" s="7" t="s">
        <v>218</v>
      </c>
      <c r="R5" s="7" t="s">
        <v>218</v>
      </c>
      <c r="S5" s="7" t="s">
        <v>218</v>
      </c>
      <c r="T5" s="7" t="s">
        <v>218</v>
      </c>
      <c r="U5" s="7" t="s">
        <v>218</v>
      </c>
      <c r="V5" s="7" t="s">
        <v>218</v>
      </c>
      <c r="W5" s="7" t="s">
        <v>218</v>
      </c>
      <c r="X5" s="7" t="s">
        <v>218</v>
      </c>
      <c r="Y5" s="7" t="s">
        <v>218</v>
      </c>
    </row>
    <row r="6" spans="2:25" thickTop="1" x14ac:dyDescent="0.2">
      <c r="B6" s="8" t="s">
        <v>6</v>
      </c>
      <c r="C6" s="9" t="s">
        <v>6</v>
      </c>
      <c r="D6" s="86">
        <v>7.97</v>
      </c>
      <c r="E6" s="86">
        <v>7.81</v>
      </c>
      <c r="F6" s="86">
        <v>7.86</v>
      </c>
      <c r="G6" s="86">
        <v>7.96</v>
      </c>
      <c r="H6" s="86">
        <v>7.9</v>
      </c>
      <c r="I6" s="86">
        <v>8.07</v>
      </c>
      <c r="J6" s="86">
        <v>8.15</v>
      </c>
      <c r="K6" s="86">
        <v>7.84</v>
      </c>
      <c r="L6" s="86">
        <v>7.75</v>
      </c>
      <c r="M6" s="86">
        <v>7.41</v>
      </c>
      <c r="N6" s="86">
        <v>7.41</v>
      </c>
      <c r="O6" s="86">
        <v>7.99</v>
      </c>
      <c r="P6" s="86">
        <v>8.24</v>
      </c>
      <c r="Q6" s="86">
        <v>7.41</v>
      </c>
      <c r="R6" s="112">
        <v>8.14</v>
      </c>
      <c r="S6" s="112">
        <v>8.0399999999999991</v>
      </c>
      <c r="T6" s="112">
        <v>8.16</v>
      </c>
      <c r="U6" s="112">
        <v>8.1199999999999992</v>
      </c>
      <c r="V6" s="112">
        <v>8.08</v>
      </c>
      <c r="W6" s="112">
        <v>7.96</v>
      </c>
      <c r="X6" s="112">
        <v>8.09</v>
      </c>
      <c r="Y6" s="112">
        <v>7.94</v>
      </c>
    </row>
    <row r="7" spans="2:25" ht="12.75" x14ac:dyDescent="0.2">
      <c r="B7" s="8" t="s">
        <v>7</v>
      </c>
      <c r="C7" s="9" t="s">
        <v>5</v>
      </c>
      <c r="D7" s="86">
        <v>14.4</v>
      </c>
      <c r="E7" s="86">
        <v>11.5</v>
      </c>
      <c r="F7" s="86">
        <v>10.8</v>
      </c>
      <c r="G7" s="86">
        <v>12.4</v>
      </c>
      <c r="H7" s="86">
        <v>12</v>
      </c>
      <c r="I7" s="86">
        <v>11</v>
      </c>
      <c r="J7" s="86">
        <v>9.6999999999999993</v>
      </c>
      <c r="K7" s="86">
        <v>10.3</v>
      </c>
      <c r="L7" s="86">
        <v>12.2</v>
      </c>
      <c r="M7" s="86">
        <v>9.6999999999999993</v>
      </c>
      <c r="N7" s="86">
        <v>8.1</v>
      </c>
      <c r="O7" s="86">
        <v>15.5</v>
      </c>
      <c r="P7" s="86">
        <v>10.9</v>
      </c>
      <c r="Q7" s="86">
        <v>9.1</v>
      </c>
      <c r="R7" s="112">
        <v>30.5</v>
      </c>
      <c r="S7" s="112">
        <v>10.1</v>
      </c>
      <c r="T7" s="112">
        <v>7.5</v>
      </c>
      <c r="U7" s="112">
        <v>9.6</v>
      </c>
      <c r="V7" s="112">
        <v>6.7</v>
      </c>
      <c r="W7" s="112">
        <v>19.899999999999999</v>
      </c>
      <c r="X7" s="112">
        <v>14.6</v>
      </c>
      <c r="Y7" s="112">
        <v>44.6</v>
      </c>
    </row>
    <row r="8" spans="2:25" ht="12.75" x14ac:dyDescent="0.2">
      <c r="B8" s="8" t="s">
        <v>48</v>
      </c>
      <c r="C8" s="9" t="s">
        <v>5</v>
      </c>
      <c r="D8" s="86"/>
      <c r="E8" s="86"/>
      <c r="F8" s="86">
        <v>5660</v>
      </c>
      <c r="G8" s="86"/>
      <c r="H8" s="86">
        <v>4060</v>
      </c>
      <c r="I8" s="86"/>
      <c r="J8" s="86"/>
      <c r="K8" s="86"/>
      <c r="L8" s="86">
        <v>6500</v>
      </c>
      <c r="M8" s="86"/>
      <c r="N8" s="86"/>
      <c r="O8" s="86"/>
      <c r="P8" s="86">
        <v>6610</v>
      </c>
      <c r="Q8" s="86"/>
      <c r="R8" s="86"/>
      <c r="S8" s="112">
        <v>3210</v>
      </c>
      <c r="T8" s="86"/>
      <c r="U8" s="112">
        <v>4570</v>
      </c>
      <c r="V8" s="112"/>
      <c r="W8" s="112">
        <v>5160</v>
      </c>
      <c r="X8" s="112"/>
      <c r="Y8" s="112"/>
    </row>
    <row r="9" spans="2:25" ht="12.75" x14ac:dyDescent="0.2">
      <c r="B9" s="8" t="s">
        <v>13</v>
      </c>
      <c r="C9" s="9" t="s">
        <v>5</v>
      </c>
      <c r="D9" s="86">
        <v>2460</v>
      </c>
      <c r="E9" s="86">
        <v>2450</v>
      </c>
      <c r="F9" s="86">
        <v>2650</v>
      </c>
      <c r="G9" s="86">
        <v>2500</v>
      </c>
      <c r="H9" s="86">
        <v>2700</v>
      </c>
      <c r="I9" s="86">
        <v>2750</v>
      </c>
      <c r="J9" s="86">
        <v>2890</v>
      </c>
      <c r="K9" s="86">
        <v>3150</v>
      </c>
      <c r="L9" s="86">
        <v>3010</v>
      </c>
      <c r="M9" s="86">
        <v>3280</v>
      </c>
      <c r="N9" s="86">
        <v>3140</v>
      </c>
      <c r="O9" s="86">
        <v>3160</v>
      </c>
      <c r="P9" s="86">
        <v>2890</v>
      </c>
      <c r="Q9" s="112">
        <v>3030</v>
      </c>
      <c r="R9" s="112">
        <v>3560</v>
      </c>
      <c r="S9" s="112">
        <v>1580</v>
      </c>
      <c r="T9" s="112">
        <v>1620</v>
      </c>
      <c r="U9" s="112">
        <v>2000</v>
      </c>
      <c r="V9" s="112">
        <v>1890</v>
      </c>
      <c r="W9" s="112">
        <v>2240</v>
      </c>
      <c r="X9" s="112"/>
      <c r="Y9" s="112"/>
    </row>
    <row r="10" spans="2:25" ht="12.75" x14ac:dyDescent="0.2">
      <c r="B10" s="8" t="s">
        <v>15</v>
      </c>
      <c r="C10" s="9" t="s">
        <v>5</v>
      </c>
      <c r="D10" s="86" t="s">
        <v>275</v>
      </c>
      <c r="E10" s="86" t="s">
        <v>275</v>
      </c>
      <c r="F10" s="86" t="s">
        <v>275</v>
      </c>
      <c r="G10" s="86" t="s">
        <v>275</v>
      </c>
      <c r="H10" s="86" t="s">
        <v>275</v>
      </c>
      <c r="I10" s="86" t="s">
        <v>275</v>
      </c>
      <c r="J10" s="86" t="s">
        <v>275</v>
      </c>
      <c r="K10" s="86" t="s">
        <v>319</v>
      </c>
      <c r="L10" s="86" t="s">
        <v>275</v>
      </c>
      <c r="M10" s="86" t="s">
        <v>275</v>
      </c>
      <c r="N10" s="86" t="s">
        <v>275</v>
      </c>
      <c r="O10" s="86" t="s">
        <v>319</v>
      </c>
      <c r="P10" s="86" t="s">
        <v>319</v>
      </c>
      <c r="Q10" s="86" t="s">
        <v>221</v>
      </c>
      <c r="R10" s="86" t="s">
        <v>590</v>
      </c>
      <c r="S10" s="86" t="s">
        <v>434</v>
      </c>
      <c r="T10" s="86" t="s">
        <v>434</v>
      </c>
      <c r="U10" s="86" t="s">
        <v>434</v>
      </c>
      <c r="V10" s="86" t="s">
        <v>391</v>
      </c>
      <c r="W10" s="86" t="s">
        <v>275</v>
      </c>
      <c r="X10" s="86"/>
      <c r="Y10" s="86" t="s">
        <v>221</v>
      </c>
    </row>
    <row r="11" spans="2:25" ht="12.75" x14ac:dyDescent="0.2">
      <c r="B11" s="8" t="s">
        <v>14</v>
      </c>
      <c r="C11" s="9" t="s">
        <v>5</v>
      </c>
      <c r="D11" s="86">
        <v>5.4699999999999999E-2</v>
      </c>
      <c r="E11" s="86">
        <v>5.1799999999999999E-2</v>
      </c>
      <c r="F11" s="86">
        <v>5.5800000000000002E-2</v>
      </c>
      <c r="G11" s="86">
        <v>5.1799999999999999E-2</v>
      </c>
      <c r="H11" s="86">
        <v>5.96E-2</v>
      </c>
      <c r="I11" s="86">
        <v>6.0100000000000001E-2</v>
      </c>
      <c r="J11" s="86">
        <v>5.7700000000000001E-2</v>
      </c>
      <c r="K11" s="86">
        <v>6.4100000000000004E-2</v>
      </c>
      <c r="L11" s="86">
        <v>0.06</v>
      </c>
      <c r="M11" s="86">
        <v>5.4899999999999997E-2</v>
      </c>
      <c r="N11" s="86">
        <v>5.57E-2</v>
      </c>
      <c r="O11" s="86">
        <v>5.04E-2</v>
      </c>
      <c r="P11" s="86">
        <v>5.79E-2</v>
      </c>
      <c r="Q11" s="112">
        <v>5.4600000000000003E-2</v>
      </c>
      <c r="R11" s="112">
        <v>4.4699999999999997E-2</v>
      </c>
      <c r="S11" s="112">
        <v>1.1299999999999999E-2</v>
      </c>
      <c r="T11" s="86" t="s">
        <v>434</v>
      </c>
      <c r="U11" s="112" t="s">
        <v>434</v>
      </c>
      <c r="V11" s="112">
        <v>6.0000000000000001E-3</v>
      </c>
      <c r="W11" s="112" t="s">
        <v>275</v>
      </c>
      <c r="X11" s="112">
        <v>6.1999999999999998E-3</v>
      </c>
      <c r="Y11" s="112">
        <v>7.4999999999999997E-3</v>
      </c>
    </row>
    <row r="12" spans="2:25" ht="12.75" x14ac:dyDescent="0.2">
      <c r="B12" s="8" t="s">
        <v>8</v>
      </c>
      <c r="C12" s="9" t="s">
        <v>5</v>
      </c>
      <c r="D12" s="86">
        <v>4.4000000000000004</v>
      </c>
      <c r="E12" s="86">
        <v>4.74</v>
      </c>
      <c r="F12" s="86">
        <v>4.84</v>
      </c>
      <c r="G12" s="86">
        <v>4.5599999999999996</v>
      </c>
      <c r="H12" s="86">
        <v>4.71</v>
      </c>
      <c r="I12" s="86">
        <v>4.7</v>
      </c>
      <c r="J12" s="86">
        <v>4.54</v>
      </c>
      <c r="K12" s="86">
        <v>4.6500000000000004</v>
      </c>
      <c r="L12" s="86">
        <v>4.82</v>
      </c>
      <c r="M12" s="102">
        <v>5</v>
      </c>
      <c r="N12" s="86">
        <v>5.19</v>
      </c>
      <c r="O12" s="86">
        <v>5.09</v>
      </c>
      <c r="P12" s="86">
        <v>4.79</v>
      </c>
      <c r="Q12" s="112">
        <v>4.91</v>
      </c>
      <c r="R12" s="112">
        <v>5.01</v>
      </c>
      <c r="S12" s="112">
        <v>2.37</v>
      </c>
      <c r="T12" s="112">
        <v>2.02</v>
      </c>
      <c r="U12" s="112">
        <v>2.67</v>
      </c>
      <c r="V12" s="112">
        <v>2.15</v>
      </c>
      <c r="W12" s="112">
        <v>2.97</v>
      </c>
      <c r="X12" s="112">
        <v>2.52</v>
      </c>
      <c r="Y12" s="112">
        <v>5.6300000000000003E-2</v>
      </c>
    </row>
    <row r="13" spans="2:25" ht="12.75" x14ac:dyDescent="0.2">
      <c r="B13" s="8" t="s">
        <v>9</v>
      </c>
      <c r="C13" s="9" t="s">
        <v>5</v>
      </c>
      <c r="D13" s="86">
        <v>5.43</v>
      </c>
      <c r="E13" s="86">
        <v>5.49</v>
      </c>
      <c r="F13" s="86">
        <v>6.11</v>
      </c>
      <c r="G13" s="86">
        <v>5.66</v>
      </c>
      <c r="H13" s="86">
        <v>6.11</v>
      </c>
      <c r="I13" s="86">
        <v>6.12</v>
      </c>
      <c r="J13" s="86">
        <v>6.69</v>
      </c>
      <c r="K13" s="86">
        <v>6.7</v>
      </c>
      <c r="L13" s="86">
        <v>5.82</v>
      </c>
      <c r="M13" s="86">
        <v>5.64</v>
      </c>
      <c r="N13" s="86">
        <v>5.49</v>
      </c>
      <c r="O13" s="86">
        <v>55.41</v>
      </c>
      <c r="P13" s="86">
        <v>6.66</v>
      </c>
      <c r="Q13" s="112">
        <v>5.82</v>
      </c>
      <c r="R13" s="112">
        <v>7.14</v>
      </c>
      <c r="S13" s="112">
        <v>3.68</v>
      </c>
      <c r="T13" s="112">
        <v>3.66</v>
      </c>
      <c r="U13" s="112">
        <v>4.57</v>
      </c>
      <c r="V13" s="112">
        <v>4.18</v>
      </c>
      <c r="W13" s="112">
        <v>4.08</v>
      </c>
      <c r="X13" s="112"/>
      <c r="Y13" s="112"/>
    </row>
    <row r="14" spans="2:25" ht="12.75" x14ac:dyDescent="0.2">
      <c r="B14" s="8" t="s">
        <v>10</v>
      </c>
      <c r="C14" s="9" t="s">
        <v>5</v>
      </c>
      <c r="D14" s="86">
        <v>0.122</v>
      </c>
      <c r="E14" s="86">
        <v>8.9499999999999996E-2</v>
      </c>
      <c r="F14" s="86">
        <v>7.3099999999999998E-2</v>
      </c>
      <c r="G14" s="86">
        <v>6.3399999999999998E-2</v>
      </c>
      <c r="H14" s="86">
        <v>8.3500000000000005E-2</v>
      </c>
      <c r="I14" s="86">
        <v>8.6999999999999994E-2</v>
      </c>
      <c r="J14" s="86">
        <v>0.106</v>
      </c>
      <c r="K14" s="86">
        <v>0.108</v>
      </c>
      <c r="L14" s="86" t="s">
        <v>344</v>
      </c>
      <c r="M14" s="86" t="s">
        <v>348</v>
      </c>
      <c r="N14" s="86">
        <v>6.9099999999999995E-2</v>
      </c>
      <c r="O14" s="86">
        <v>8.4699999999999998E-2</v>
      </c>
      <c r="P14" s="86" t="s">
        <v>344</v>
      </c>
      <c r="Q14" s="112">
        <v>7.1000000000000004E-3</v>
      </c>
      <c r="R14" s="86" t="s">
        <v>591</v>
      </c>
      <c r="S14" s="86" t="s">
        <v>591</v>
      </c>
      <c r="T14" s="112">
        <v>0.106</v>
      </c>
      <c r="U14" s="112">
        <v>0.113</v>
      </c>
      <c r="V14" s="112">
        <v>0.13200000000000001</v>
      </c>
      <c r="W14" s="112">
        <v>0.115</v>
      </c>
      <c r="X14" s="86"/>
      <c r="Y14" s="86"/>
    </row>
    <row r="15" spans="2:25" ht="12.75" x14ac:dyDescent="0.2">
      <c r="B15" s="8" t="s">
        <v>11</v>
      </c>
      <c r="C15" s="9" t="s">
        <v>5</v>
      </c>
      <c r="D15" s="86"/>
      <c r="E15" s="86"/>
      <c r="F15" s="86">
        <v>6.1999999999999998E-3</v>
      </c>
      <c r="G15" s="86"/>
      <c r="H15" s="86">
        <v>1.8E-3</v>
      </c>
      <c r="I15" s="86"/>
      <c r="J15" s="86"/>
      <c r="K15" s="86"/>
      <c r="L15" s="86">
        <v>2.8E-3</v>
      </c>
      <c r="M15" s="86"/>
      <c r="N15" s="86"/>
      <c r="O15" s="86"/>
      <c r="P15" s="86" t="s">
        <v>222</v>
      </c>
      <c r="Q15" s="86"/>
      <c r="R15" s="86"/>
      <c r="S15" s="86" t="s">
        <v>392</v>
      </c>
      <c r="T15" s="86"/>
      <c r="U15" s="86"/>
      <c r="V15" s="86"/>
      <c r="W15" s="86">
        <v>2.7000000000000001E-3</v>
      </c>
      <c r="X15" s="86"/>
      <c r="Y15" s="86"/>
    </row>
    <row r="16" spans="2:25" ht="12.75" x14ac:dyDescent="0.2">
      <c r="B16" s="8" t="s">
        <v>12</v>
      </c>
      <c r="C16" s="9" t="s">
        <v>5</v>
      </c>
      <c r="D16" s="86" t="s">
        <v>305</v>
      </c>
      <c r="E16" s="86" t="s">
        <v>305</v>
      </c>
      <c r="F16" s="86">
        <v>3.3399999999999999E-2</v>
      </c>
      <c r="G16" s="86" t="s">
        <v>305</v>
      </c>
      <c r="H16" s="86">
        <v>3.0200000000000001E-2</v>
      </c>
      <c r="I16" s="86" t="s">
        <v>305</v>
      </c>
      <c r="J16" s="86" t="s">
        <v>320</v>
      </c>
      <c r="K16" s="86" t="s">
        <v>320</v>
      </c>
      <c r="L16" s="86">
        <v>3.7499999999999999E-2</v>
      </c>
      <c r="M16" s="86" t="s">
        <v>320</v>
      </c>
      <c r="N16" s="86" t="s">
        <v>320</v>
      </c>
      <c r="O16" s="86" t="s">
        <v>320</v>
      </c>
      <c r="P16" s="86" t="s">
        <v>320</v>
      </c>
      <c r="Q16" s="86" t="s">
        <v>320</v>
      </c>
      <c r="R16" s="86" t="s">
        <v>496</v>
      </c>
      <c r="S16" s="86" t="s">
        <v>495</v>
      </c>
      <c r="T16" s="86" t="s">
        <v>495</v>
      </c>
      <c r="U16" s="112">
        <v>2.7099999999999999E-2</v>
      </c>
      <c r="V16" s="86" t="s">
        <v>495</v>
      </c>
      <c r="W16" s="112">
        <v>3.1800000000000002E-2</v>
      </c>
      <c r="X16" s="86" t="s">
        <v>305</v>
      </c>
      <c r="Y16" s="86" t="s">
        <v>320</v>
      </c>
    </row>
    <row r="17" spans="2:25" ht="12.75" x14ac:dyDescent="0.2">
      <c r="B17" s="8" t="s">
        <v>17</v>
      </c>
      <c r="C17" s="9" t="s">
        <v>5</v>
      </c>
      <c r="D17" s="86">
        <v>0.111</v>
      </c>
      <c r="E17" s="86">
        <v>0.216</v>
      </c>
      <c r="F17" s="86">
        <v>0.107</v>
      </c>
      <c r="G17" s="86">
        <v>0.1</v>
      </c>
      <c r="H17" s="86">
        <v>0.122</v>
      </c>
      <c r="I17" s="86">
        <v>7.1599999999999997E-2</v>
      </c>
      <c r="J17" s="86">
        <v>6.8099999999999994E-2</v>
      </c>
      <c r="K17" s="86">
        <v>0.106</v>
      </c>
      <c r="L17" s="86">
        <v>0.17199999999999999</v>
      </c>
      <c r="M17" s="86">
        <v>8.0699999999999994E-2</v>
      </c>
      <c r="N17" s="86">
        <v>8.6199999999999999E-2</v>
      </c>
      <c r="O17" s="86">
        <v>0.13500000000000001</v>
      </c>
      <c r="P17" s="86">
        <v>4.3999999999999997E-2</v>
      </c>
      <c r="Q17" s="112">
        <v>4.9000000000000002E-2</v>
      </c>
      <c r="R17" s="112">
        <v>3.6799999999999999E-2</v>
      </c>
      <c r="S17" s="112">
        <v>0.111</v>
      </c>
      <c r="T17" s="112">
        <v>7.8799999999999995E-2</v>
      </c>
      <c r="U17" s="112">
        <v>9.3799999999999994E-2</v>
      </c>
      <c r="V17" s="112">
        <v>8.6400000000000005E-2</v>
      </c>
      <c r="W17" s="112">
        <v>0.34599999999999997</v>
      </c>
      <c r="X17" s="112">
        <v>0.34499999999999997</v>
      </c>
      <c r="Y17" s="112">
        <v>0.51200000000000001</v>
      </c>
    </row>
    <row r="18" spans="2:25" ht="12.75" x14ac:dyDescent="0.2">
      <c r="B18" s="8" t="s">
        <v>19</v>
      </c>
      <c r="C18" s="9" t="s">
        <v>5</v>
      </c>
      <c r="D18" s="86">
        <v>2.8999999999999998E-3</v>
      </c>
      <c r="E18" s="86">
        <v>2.7699999999999999E-3</v>
      </c>
      <c r="F18" s="86">
        <v>3.0400000000000002E-3</v>
      </c>
      <c r="G18" s="86">
        <v>2.63E-3</v>
      </c>
      <c r="H18" s="86">
        <v>2.8800000000000002E-3</v>
      </c>
      <c r="I18" s="86">
        <v>2.7899999999999999E-3</v>
      </c>
      <c r="J18" s="86">
        <v>3.0200000000000001E-3</v>
      </c>
      <c r="K18" s="86">
        <v>3.2599999999999999E-3</v>
      </c>
      <c r="L18" s="86">
        <v>3.15E-3</v>
      </c>
      <c r="M18" s="86">
        <v>2.7499999999999998E-3</v>
      </c>
      <c r="N18" s="86">
        <v>2.6099999999999999E-3</v>
      </c>
      <c r="O18" s="86">
        <v>2.8600000000000001E-3</v>
      </c>
      <c r="P18" s="86">
        <v>3.46E-3</v>
      </c>
      <c r="Q18" s="112">
        <v>2.8700000000000002E-3</v>
      </c>
      <c r="R18" s="112">
        <v>3.0699999999999998E-3</v>
      </c>
      <c r="S18" s="112">
        <v>3.3600000000000001E-3</v>
      </c>
      <c r="T18" s="112">
        <v>2.1299999999999999E-3</v>
      </c>
      <c r="U18" s="112">
        <v>2.2899999999999999E-3</v>
      </c>
      <c r="V18" s="112">
        <v>2.6099999999999999E-3</v>
      </c>
      <c r="W18" s="112">
        <v>2.8E-3</v>
      </c>
      <c r="X18" s="112">
        <v>3.0799999999999998E-3</v>
      </c>
      <c r="Y18" s="112">
        <v>3.0700000000000002E-2</v>
      </c>
    </row>
    <row r="19" spans="2:25" ht="12.75" x14ac:dyDescent="0.2">
      <c r="B19" s="8" t="s">
        <v>23</v>
      </c>
      <c r="C19" s="9" t="s">
        <v>5</v>
      </c>
      <c r="D19" s="86" t="s">
        <v>306</v>
      </c>
      <c r="E19" s="86" t="s">
        <v>306</v>
      </c>
      <c r="F19" s="86" t="s">
        <v>307</v>
      </c>
      <c r="G19" s="86" t="s">
        <v>306</v>
      </c>
      <c r="H19" s="86" t="s">
        <v>306</v>
      </c>
      <c r="I19" s="86" t="s">
        <v>306</v>
      </c>
      <c r="J19" s="86" t="s">
        <v>307</v>
      </c>
      <c r="K19" s="86" t="s">
        <v>307</v>
      </c>
      <c r="L19" s="86" t="s">
        <v>307</v>
      </c>
      <c r="M19" s="86" t="s">
        <v>307</v>
      </c>
      <c r="N19" s="86" t="s">
        <v>307</v>
      </c>
      <c r="O19" s="86" t="s">
        <v>307</v>
      </c>
      <c r="P19" s="86" t="s">
        <v>307</v>
      </c>
      <c r="Q19" s="86" t="s">
        <v>307</v>
      </c>
      <c r="R19" s="86" t="s">
        <v>592</v>
      </c>
      <c r="S19" s="86" t="s">
        <v>593</v>
      </c>
      <c r="T19" s="86" t="s">
        <v>593</v>
      </c>
      <c r="U19" s="86" t="s">
        <v>593</v>
      </c>
      <c r="V19" s="86" t="s">
        <v>593</v>
      </c>
      <c r="W19" s="86" t="s">
        <v>306</v>
      </c>
      <c r="X19" s="86" t="s">
        <v>306</v>
      </c>
      <c r="Y19" s="86" t="s">
        <v>307</v>
      </c>
    </row>
    <row r="20" spans="2:25" ht="12.75" x14ac:dyDescent="0.2">
      <c r="B20" s="8" t="s">
        <v>24</v>
      </c>
      <c r="C20" s="9" t="s">
        <v>5</v>
      </c>
      <c r="D20" s="86">
        <v>214</v>
      </c>
      <c r="E20" s="86">
        <v>188</v>
      </c>
      <c r="F20" s="86">
        <v>205</v>
      </c>
      <c r="G20" s="86">
        <v>207</v>
      </c>
      <c r="H20" s="86">
        <v>231</v>
      </c>
      <c r="I20" s="86">
        <v>212</v>
      </c>
      <c r="J20" s="86">
        <v>216</v>
      </c>
      <c r="K20" s="86">
        <v>247</v>
      </c>
      <c r="L20" s="86">
        <v>238</v>
      </c>
      <c r="M20" s="86">
        <v>266</v>
      </c>
      <c r="N20" s="86">
        <v>249</v>
      </c>
      <c r="O20" s="86">
        <v>233</v>
      </c>
      <c r="P20" s="86">
        <v>248</v>
      </c>
      <c r="Q20" s="112">
        <v>223</v>
      </c>
      <c r="R20" s="112">
        <v>235</v>
      </c>
      <c r="S20" s="112">
        <v>116</v>
      </c>
      <c r="T20" s="112">
        <v>133</v>
      </c>
      <c r="U20" s="112">
        <v>145</v>
      </c>
      <c r="V20" s="112">
        <v>158</v>
      </c>
      <c r="W20" s="112">
        <v>179</v>
      </c>
      <c r="X20" s="112">
        <v>162</v>
      </c>
      <c r="Y20" s="112">
        <v>275</v>
      </c>
    </row>
    <row r="21" spans="2:25" ht="12.75" x14ac:dyDescent="0.2">
      <c r="B21" s="8" t="s">
        <v>25</v>
      </c>
      <c r="C21" s="9" t="s">
        <v>5</v>
      </c>
      <c r="D21" s="86" t="s">
        <v>308</v>
      </c>
      <c r="E21" s="86" t="s">
        <v>223</v>
      </c>
      <c r="F21" s="86" t="s">
        <v>272</v>
      </c>
      <c r="G21" s="86" t="s">
        <v>223</v>
      </c>
      <c r="H21" s="86" t="s">
        <v>308</v>
      </c>
      <c r="I21" s="86" t="s">
        <v>308</v>
      </c>
      <c r="J21" s="86" t="s">
        <v>321</v>
      </c>
      <c r="K21" s="86" t="s">
        <v>272</v>
      </c>
      <c r="L21" s="86" t="s">
        <v>272</v>
      </c>
      <c r="M21" s="86" t="s">
        <v>272</v>
      </c>
      <c r="N21" s="86" t="s">
        <v>272</v>
      </c>
      <c r="O21" s="86" t="s">
        <v>321</v>
      </c>
      <c r="P21" s="86" t="s">
        <v>321</v>
      </c>
      <c r="Q21" s="86" t="s">
        <v>272</v>
      </c>
      <c r="R21" s="86" t="s">
        <v>438</v>
      </c>
      <c r="S21" s="86" t="s">
        <v>395</v>
      </c>
      <c r="T21" s="86" t="s">
        <v>395</v>
      </c>
      <c r="U21" s="86" t="s">
        <v>532</v>
      </c>
      <c r="V21" s="86" t="s">
        <v>395</v>
      </c>
      <c r="W21" s="112">
        <v>7.7999999999999999E-4</v>
      </c>
      <c r="X21" s="112">
        <v>9.1E-4</v>
      </c>
      <c r="Y21" s="112">
        <v>2.4599999999999999E-3</v>
      </c>
    </row>
    <row r="22" spans="2:25" ht="12.75" x14ac:dyDescent="0.2">
      <c r="B22" s="8" t="s">
        <v>27</v>
      </c>
      <c r="C22" s="9" t="s">
        <v>5</v>
      </c>
      <c r="D22" s="86">
        <v>5.6899999999999999E-2</v>
      </c>
      <c r="E22" s="86">
        <v>6.0600000000000001E-2</v>
      </c>
      <c r="F22" s="86">
        <v>6.5199999999999994E-2</v>
      </c>
      <c r="G22" s="86">
        <v>6.2199999999999998E-2</v>
      </c>
      <c r="H22" s="86">
        <v>7.0099999999999996E-2</v>
      </c>
      <c r="I22" s="86">
        <v>6.25E-2</v>
      </c>
      <c r="J22" s="86">
        <v>6.0199999999999997E-2</v>
      </c>
      <c r="K22" s="86">
        <v>6.83E-2</v>
      </c>
      <c r="L22" s="86">
        <v>6.3899999999999998E-2</v>
      </c>
      <c r="M22" s="86">
        <v>5.96E-2</v>
      </c>
      <c r="N22" s="86">
        <v>5.6099999999999997E-2</v>
      </c>
      <c r="O22" s="86">
        <v>5.3600000000000002E-2</v>
      </c>
      <c r="P22" s="86">
        <v>7.6700000000000004E-2</v>
      </c>
      <c r="Q22" s="112">
        <v>6.1199999999999997E-2</v>
      </c>
      <c r="R22" s="112">
        <v>6.2300000000000001E-2</v>
      </c>
      <c r="S22" s="112">
        <v>3.5200000000000002E-2</v>
      </c>
      <c r="T22" s="112">
        <v>3.2300000000000002E-2</v>
      </c>
      <c r="U22" s="112">
        <v>3.5099999999999999E-2</v>
      </c>
      <c r="V22" s="112">
        <v>3.7400000000000003E-2</v>
      </c>
      <c r="W22" s="112">
        <v>3.32E-2</v>
      </c>
      <c r="X22" s="112">
        <v>3.0599999999999999E-2</v>
      </c>
      <c r="Y22" s="112">
        <v>7.1400000000000005E-2</v>
      </c>
    </row>
    <row r="23" spans="2:25" ht="12.75" x14ac:dyDescent="0.2">
      <c r="B23" s="8" t="s">
        <v>28</v>
      </c>
      <c r="C23" s="9" t="s">
        <v>5</v>
      </c>
      <c r="D23" s="86">
        <v>0.41899999999999998</v>
      </c>
      <c r="E23" s="86">
        <v>0.58099999999999996</v>
      </c>
      <c r="F23" s="86">
        <v>0.39400000000000002</v>
      </c>
      <c r="G23" s="86">
        <v>0.42</v>
      </c>
      <c r="H23" s="86">
        <v>0.42799999999999999</v>
      </c>
      <c r="I23" s="86">
        <v>0.315</v>
      </c>
      <c r="J23" s="86">
        <v>0.47199999999999998</v>
      </c>
      <c r="K23" s="86">
        <v>0.40200000000000002</v>
      </c>
      <c r="L23" s="86">
        <v>0.53900000000000003</v>
      </c>
      <c r="M23" s="86">
        <v>0.35399999999999998</v>
      </c>
      <c r="N23" s="86">
        <v>0.375</v>
      </c>
      <c r="O23" s="86">
        <v>0.497</v>
      </c>
      <c r="P23" s="86">
        <v>0.26400000000000001</v>
      </c>
      <c r="Q23" s="112">
        <v>0.35899999999999999</v>
      </c>
      <c r="R23" s="112">
        <v>0.35099999999999998</v>
      </c>
      <c r="S23" s="112">
        <v>0.245</v>
      </c>
      <c r="T23" s="112">
        <v>0.188</v>
      </c>
      <c r="U23" s="112">
        <v>0.24299999999999999</v>
      </c>
      <c r="V23" s="112">
        <v>0.26700000000000002</v>
      </c>
      <c r="W23" s="112">
        <v>0.60499999999999998</v>
      </c>
      <c r="X23" s="112">
        <v>0.61399999999999999</v>
      </c>
      <c r="Y23" s="112">
        <v>1.36</v>
      </c>
    </row>
    <row r="24" spans="2:25" ht="12.75" x14ac:dyDescent="0.2">
      <c r="B24" s="8" t="s">
        <v>29</v>
      </c>
      <c r="C24" s="9" t="s">
        <v>5</v>
      </c>
      <c r="D24" s="86" t="s">
        <v>309</v>
      </c>
      <c r="E24" s="86" t="s">
        <v>309</v>
      </c>
      <c r="F24" s="86" t="s">
        <v>310</v>
      </c>
      <c r="G24" s="86" t="s">
        <v>309</v>
      </c>
      <c r="H24" s="86" t="s">
        <v>309</v>
      </c>
      <c r="I24" s="86" t="s">
        <v>309</v>
      </c>
      <c r="J24" s="86" t="s">
        <v>310</v>
      </c>
      <c r="K24" s="86" t="s">
        <v>310</v>
      </c>
      <c r="L24" s="86" t="s">
        <v>310</v>
      </c>
      <c r="M24" s="86" t="s">
        <v>310</v>
      </c>
      <c r="N24" s="86" t="s">
        <v>310</v>
      </c>
      <c r="O24" s="86" t="s">
        <v>223</v>
      </c>
      <c r="P24" s="86" t="s">
        <v>310</v>
      </c>
      <c r="Q24" s="112">
        <v>2.7799999999999999E-3</v>
      </c>
      <c r="R24" s="112">
        <v>8.4400000000000002E-4</v>
      </c>
      <c r="S24" s="86" t="s">
        <v>450</v>
      </c>
      <c r="T24" s="86" t="s">
        <v>450</v>
      </c>
      <c r="U24" s="86" t="s">
        <v>450</v>
      </c>
      <c r="V24" s="86" t="s">
        <v>450</v>
      </c>
      <c r="W24" s="86" t="s">
        <v>309</v>
      </c>
      <c r="X24" s="86" t="s">
        <v>309</v>
      </c>
      <c r="Y24" s="86" t="s">
        <v>310</v>
      </c>
    </row>
    <row r="25" spans="2:25" ht="12.75" x14ac:dyDescent="0.2">
      <c r="B25" s="8" t="s">
        <v>31</v>
      </c>
      <c r="C25" s="9" t="s">
        <v>5</v>
      </c>
      <c r="D25" s="86">
        <v>156</v>
      </c>
      <c r="E25" s="86">
        <v>160</v>
      </c>
      <c r="F25" s="86">
        <v>176</v>
      </c>
      <c r="G25" s="86">
        <v>164</v>
      </c>
      <c r="H25" s="86">
        <v>178</v>
      </c>
      <c r="I25" s="86">
        <v>164</v>
      </c>
      <c r="J25" s="86">
        <v>180</v>
      </c>
      <c r="K25" s="86">
        <v>193</v>
      </c>
      <c r="L25" s="86">
        <v>194</v>
      </c>
      <c r="M25" s="86">
        <v>228</v>
      </c>
      <c r="N25" s="86">
        <v>206</v>
      </c>
      <c r="O25" s="86">
        <v>194</v>
      </c>
      <c r="P25" s="86">
        <v>202</v>
      </c>
      <c r="Q25" s="112">
        <v>174</v>
      </c>
      <c r="R25" s="112">
        <v>191</v>
      </c>
      <c r="S25" s="112">
        <v>94.6</v>
      </c>
      <c r="T25" s="112">
        <v>102</v>
      </c>
      <c r="U25" s="112">
        <v>116</v>
      </c>
      <c r="V25" s="112">
        <v>117</v>
      </c>
      <c r="W25" s="112">
        <v>142</v>
      </c>
      <c r="X25" s="112">
        <v>138</v>
      </c>
      <c r="Y25" s="112">
        <v>240</v>
      </c>
    </row>
    <row r="26" spans="2:25" ht="12.75" x14ac:dyDescent="0.2">
      <c r="B26" s="8" t="s">
        <v>33</v>
      </c>
      <c r="C26" s="9" t="s">
        <v>5</v>
      </c>
      <c r="D26" s="86" t="s">
        <v>224</v>
      </c>
      <c r="E26" s="86" t="s">
        <v>224</v>
      </c>
      <c r="F26" s="86" t="s">
        <v>224</v>
      </c>
      <c r="G26" s="86" t="s">
        <v>224</v>
      </c>
      <c r="H26" s="86" t="s">
        <v>224</v>
      </c>
      <c r="I26" s="86" t="s">
        <v>224</v>
      </c>
      <c r="J26" s="86" t="s">
        <v>224</v>
      </c>
      <c r="K26" s="86" t="s">
        <v>224</v>
      </c>
      <c r="L26" s="86" t="s">
        <v>224</v>
      </c>
      <c r="M26" s="86" t="s">
        <v>224</v>
      </c>
      <c r="N26" s="86" t="s">
        <v>224</v>
      </c>
      <c r="O26" s="86" t="s">
        <v>224</v>
      </c>
      <c r="P26" s="86" t="s">
        <v>224</v>
      </c>
      <c r="Q26" s="86" t="s">
        <v>224</v>
      </c>
      <c r="R26" s="86" t="s">
        <v>394</v>
      </c>
      <c r="S26" s="86" t="s">
        <v>394</v>
      </c>
      <c r="T26" s="86" t="s">
        <v>394</v>
      </c>
      <c r="U26" s="86" t="s">
        <v>394</v>
      </c>
      <c r="V26" s="86" t="s">
        <v>394</v>
      </c>
      <c r="W26" s="86" t="s">
        <v>224</v>
      </c>
      <c r="X26" s="86" t="s">
        <v>224</v>
      </c>
      <c r="Y26" s="86" t="s">
        <v>224</v>
      </c>
    </row>
    <row r="27" spans="2:25" ht="12.75" x14ac:dyDescent="0.2">
      <c r="B27" s="8" t="s">
        <v>34</v>
      </c>
      <c r="C27" s="9" t="s">
        <v>5</v>
      </c>
      <c r="D27" s="86">
        <v>9.5499999999999995E-3</v>
      </c>
      <c r="E27" s="86">
        <v>8.8500000000000002E-3</v>
      </c>
      <c r="F27" s="86">
        <v>9.7999999999999997E-3</v>
      </c>
      <c r="G27" s="86">
        <v>9.41E-3</v>
      </c>
      <c r="H27" s="86">
        <v>1.0500000000000001E-2</v>
      </c>
      <c r="I27" s="86">
        <v>9.5899999999999996E-3</v>
      </c>
      <c r="J27" s="86">
        <v>1.0699999999999999E-2</v>
      </c>
      <c r="K27" s="86">
        <v>1.06E-2</v>
      </c>
      <c r="L27" s="86">
        <v>1.01E-2</v>
      </c>
      <c r="M27" s="86">
        <v>9.3100000000000006E-3</v>
      </c>
      <c r="N27" s="100">
        <v>8.8000000000000005E-3</v>
      </c>
      <c r="O27" s="100">
        <v>8.7200000000000003E-3</v>
      </c>
      <c r="P27" s="100">
        <v>1.18E-2</v>
      </c>
      <c r="Q27" s="112">
        <v>9.9399999999999992E-3</v>
      </c>
      <c r="R27" s="112">
        <v>1.01E-2</v>
      </c>
      <c r="S27" s="112">
        <v>5.0299999999999997E-3</v>
      </c>
      <c r="T27" s="112">
        <v>5.7099999999999998E-3</v>
      </c>
      <c r="U27" s="112">
        <v>6.5700000000000003E-3</v>
      </c>
      <c r="V27" s="112">
        <v>6.6899999999999998E-3</v>
      </c>
      <c r="W27" s="112">
        <v>6.7499999999999999E-3</v>
      </c>
      <c r="X27" s="112">
        <v>6.8900000000000003E-3</v>
      </c>
      <c r="Y27" s="112">
        <v>1.5299999999999999E-2</v>
      </c>
    </row>
    <row r="28" spans="2:25" ht="12.75" x14ac:dyDescent="0.2">
      <c r="B28" s="8" t="s">
        <v>35</v>
      </c>
      <c r="C28" s="9" t="s">
        <v>5</v>
      </c>
      <c r="D28" s="86">
        <v>1.1599999999999999E-2</v>
      </c>
      <c r="E28" s="86">
        <v>1.14E-2</v>
      </c>
      <c r="F28" s="86">
        <v>1.24E-2</v>
      </c>
      <c r="G28" s="86">
        <v>1.0500000000000001E-2</v>
      </c>
      <c r="H28" s="86">
        <v>1.3100000000000001E-2</v>
      </c>
      <c r="I28" s="86">
        <v>1.2200000000000001E-2</v>
      </c>
      <c r="J28" s="86">
        <v>1.29E-2</v>
      </c>
      <c r="K28" s="86">
        <v>1.26E-2</v>
      </c>
      <c r="L28" s="86">
        <v>1.2200000000000001E-2</v>
      </c>
      <c r="M28" s="101">
        <v>1.2999999999999999E-2</v>
      </c>
      <c r="N28" s="86">
        <v>1.21E-2</v>
      </c>
      <c r="O28" s="101">
        <v>1.0999999999999999E-2</v>
      </c>
      <c r="P28" s="101">
        <v>1.43E-2</v>
      </c>
      <c r="Q28" s="112">
        <v>1.24E-2</v>
      </c>
      <c r="R28" s="112">
        <v>1.26E-2</v>
      </c>
      <c r="S28" s="112">
        <v>6.5599999999999999E-3</v>
      </c>
      <c r="T28" s="112">
        <v>6.5599999999999999E-3</v>
      </c>
      <c r="U28" s="112">
        <v>7.79E-3</v>
      </c>
      <c r="V28" s="112">
        <v>8.2100000000000003E-3</v>
      </c>
      <c r="W28" s="112">
        <v>8.5800000000000008E-3</v>
      </c>
      <c r="X28" s="112">
        <v>8.6700000000000006E-3</v>
      </c>
      <c r="Y28" s="112">
        <v>2.5399999999999999E-2</v>
      </c>
    </row>
    <row r="29" spans="2:25" ht="12.75" x14ac:dyDescent="0.2">
      <c r="B29" s="8" t="s">
        <v>36</v>
      </c>
      <c r="C29" s="9" t="s">
        <v>5</v>
      </c>
      <c r="D29" s="86">
        <v>58.3</v>
      </c>
      <c r="E29" s="86">
        <v>54.8</v>
      </c>
      <c r="F29" s="86">
        <v>60.2</v>
      </c>
      <c r="G29" s="86">
        <v>64.2</v>
      </c>
      <c r="H29" s="86">
        <v>68.099999999999994</v>
      </c>
      <c r="I29" s="86">
        <v>58.7</v>
      </c>
      <c r="J29" s="86">
        <v>70</v>
      </c>
      <c r="K29" s="86">
        <v>69.099999999999994</v>
      </c>
      <c r="L29" s="86">
        <v>66.900000000000006</v>
      </c>
      <c r="M29" s="86">
        <v>70.2</v>
      </c>
      <c r="N29" s="86">
        <v>64.3</v>
      </c>
      <c r="O29" s="86">
        <v>67.5</v>
      </c>
      <c r="P29" s="86">
        <v>71.3</v>
      </c>
      <c r="Q29" s="112">
        <v>60.3</v>
      </c>
      <c r="R29" s="112">
        <v>66.5</v>
      </c>
      <c r="S29" s="112">
        <v>30.7</v>
      </c>
      <c r="T29" s="112">
        <v>38</v>
      </c>
      <c r="U29" s="112">
        <v>41.8</v>
      </c>
      <c r="V29" s="112">
        <v>44.1</v>
      </c>
      <c r="W29" s="112">
        <v>49.2</v>
      </c>
      <c r="X29" s="112">
        <v>50.1</v>
      </c>
      <c r="Y29" s="112">
        <v>77.7</v>
      </c>
    </row>
    <row r="30" spans="2:25" ht="12.75" x14ac:dyDescent="0.2">
      <c r="B30" s="8" t="s">
        <v>37</v>
      </c>
      <c r="C30" s="9" t="s">
        <v>5</v>
      </c>
      <c r="D30" s="86">
        <v>4.26E-4</v>
      </c>
      <c r="E30" s="86">
        <v>5.04E-4</v>
      </c>
      <c r="F30" s="86" t="s">
        <v>310</v>
      </c>
      <c r="G30" s="86">
        <v>4.7899999999999999E-4</v>
      </c>
      <c r="H30" s="86">
        <v>3.8400000000000001E-4</v>
      </c>
      <c r="I30" s="86">
        <v>5.2300000000000003E-4</v>
      </c>
      <c r="J30" s="86" t="s">
        <v>310</v>
      </c>
      <c r="K30" s="86" t="s">
        <v>310</v>
      </c>
      <c r="L30" s="86">
        <v>5.3499999999999999E-4</v>
      </c>
      <c r="M30" s="86">
        <v>5.71E-4</v>
      </c>
      <c r="N30" s="86">
        <v>5.4900000000000001E-4</v>
      </c>
      <c r="O30" s="86" t="s">
        <v>310</v>
      </c>
      <c r="P30" s="86">
        <v>6.5899999999999997E-4</v>
      </c>
      <c r="Q30" s="112">
        <v>5.9999999999999995E-4</v>
      </c>
      <c r="R30" s="86" t="s">
        <v>451</v>
      </c>
      <c r="S30" s="86" t="s">
        <v>450</v>
      </c>
      <c r="T30" s="86" t="s">
        <v>450</v>
      </c>
      <c r="U30" s="112">
        <v>3.0800000000000001E-4</v>
      </c>
      <c r="V30" s="86" t="s">
        <v>450</v>
      </c>
      <c r="W30" s="112">
        <v>2.7599999999999999E-4</v>
      </c>
      <c r="X30" s="112">
        <v>3.3399999999999999E-4</v>
      </c>
      <c r="Y30" s="112">
        <v>5.9599999999999996E-4</v>
      </c>
    </row>
    <row r="31" spans="2:25" ht="12.75" x14ac:dyDescent="0.2">
      <c r="B31" s="8" t="s">
        <v>38</v>
      </c>
      <c r="C31" s="9" t="s">
        <v>5</v>
      </c>
      <c r="D31" s="86">
        <v>1.18E-4</v>
      </c>
      <c r="E31" s="86">
        <v>1.6699999999999999E-4</v>
      </c>
      <c r="F31" s="86">
        <v>1.64E-4</v>
      </c>
      <c r="G31" s="86">
        <v>1.5799999999999999E-4</v>
      </c>
      <c r="H31" s="86">
        <v>1.7100000000000001E-4</v>
      </c>
      <c r="I31" s="86">
        <v>1.4899999999999999E-4</v>
      </c>
      <c r="J31" s="86">
        <v>1.63E-4</v>
      </c>
      <c r="K31" s="86">
        <v>2.03E-4</v>
      </c>
      <c r="L31" s="86">
        <v>1.54E-4</v>
      </c>
      <c r="M31" s="86">
        <v>1.0399999999999999E-4</v>
      </c>
      <c r="N31" s="86">
        <v>1.2300000000000001E-4</v>
      </c>
      <c r="O31" s="86">
        <v>1.2400000000000001E-4</v>
      </c>
      <c r="P31" s="86">
        <v>1.66E-4</v>
      </c>
      <c r="Q31" s="112">
        <v>1.2300000000000001E-4</v>
      </c>
      <c r="R31" s="112">
        <v>1.5100000000000001E-4</v>
      </c>
      <c r="S31" s="86" t="s">
        <v>449</v>
      </c>
      <c r="T31" s="86" t="s">
        <v>449</v>
      </c>
      <c r="U31" s="112">
        <v>6.8999999999999997E-5</v>
      </c>
      <c r="V31" s="112">
        <v>5.3000000000000001E-5</v>
      </c>
      <c r="W31" s="112">
        <v>7.4999999999999993E-5</v>
      </c>
      <c r="X31" s="86" t="s">
        <v>225</v>
      </c>
      <c r="Y31" s="86" t="s">
        <v>273</v>
      </c>
    </row>
    <row r="32" spans="2:25" ht="12.75" x14ac:dyDescent="0.2">
      <c r="B32" s="8" t="s">
        <v>39</v>
      </c>
      <c r="C32" s="9" t="s">
        <v>5</v>
      </c>
      <c r="D32" s="86">
        <v>1500</v>
      </c>
      <c r="E32" s="86">
        <v>1480</v>
      </c>
      <c r="F32" s="86">
        <v>1600</v>
      </c>
      <c r="G32" s="86">
        <v>1570</v>
      </c>
      <c r="H32" s="86">
        <v>1740</v>
      </c>
      <c r="I32" s="86">
        <v>1510</v>
      </c>
      <c r="J32" s="86">
        <v>1700</v>
      </c>
      <c r="K32" s="86">
        <v>1870</v>
      </c>
      <c r="L32" s="86">
        <v>1800</v>
      </c>
      <c r="M32" s="86">
        <v>2000</v>
      </c>
      <c r="N32" s="86">
        <v>1810</v>
      </c>
      <c r="O32" s="86">
        <v>1870</v>
      </c>
      <c r="P32" s="86">
        <v>1860</v>
      </c>
      <c r="Q32" s="112">
        <v>1780</v>
      </c>
      <c r="R32" s="112">
        <v>1710</v>
      </c>
      <c r="S32" s="112">
        <v>850</v>
      </c>
      <c r="T32" s="112">
        <v>979</v>
      </c>
      <c r="U32" s="112">
        <v>1090</v>
      </c>
      <c r="V32" s="112">
        <v>1150</v>
      </c>
      <c r="W32" s="112">
        <v>1350</v>
      </c>
      <c r="X32" s="112">
        <v>1340</v>
      </c>
      <c r="Y32" s="112">
        <v>2250</v>
      </c>
    </row>
    <row r="33" spans="2:25" ht="12.75" x14ac:dyDescent="0.2">
      <c r="B33" s="8" t="s">
        <v>40</v>
      </c>
      <c r="C33" s="9" t="s">
        <v>5</v>
      </c>
      <c r="D33" s="86" t="s">
        <v>225</v>
      </c>
      <c r="E33" s="86" t="s">
        <v>225</v>
      </c>
      <c r="F33" s="86" t="s">
        <v>273</v>
      </c>
      <c r="G33" s="86" t="s">
        <v>225</v>
      </c>
      <c r="H33" s="86" t="s">
        <v>225</v>
      </c>
      <c r="I33" s="86" t="s">
        <v>225</v>
      </c>
      <c r="J33" s="86" t="s">
        <v>273</v>
      </c>
      <c r="K33" s="86" t="s">
        <v>273</v>
      </c>
      <c r="L33" s="86" t="s">
        <v>273</v>
      </c>
      <c r="M33" s="86" t="s">
        <v>273</v>
      </c>
      <c r="N33" s="86" t="s">
        <v>273</v>
      </c>
      <c r="O33" s="86" t="s">
        <v>273</v>
      </c>
      <c r="P33" s="86" t="s">
        <v>273</v>
      </c>
      <c r="Q33" s="86" t="s">
        <v>273</v>
      </c>
      <c r="R33" s="86" t="s">
        <v>447</v>
      </c>
      <c r="S33" s="86" t="s">
        <v>449</v>
      </c>
      <c r="T33" s="86" t="s">
        <v>449</v>
      </c>
      <c r="U33" s="86" t="s">
        <v>449</v>
      </c>
      <c r="V33" s="86" t="s">
        <v>449</v>
      </c>
      <c r="W33" s="86" t="s">
        <v>225</v>
      </c>
      <c r="X33" s="86" t="s">
        <v>225</v>
      </c>
      <c r="Y33" s="86" t="s">
        <v>273</v>
      </c>
    </row>
    <row r="34" spans="2:25" ht="12.75" x14ac:dyDescent="0.2">
      <c r="B34" s="8" t="s">
        <v>45</v>
      </c>
      <c r="C34" s="9" t="s">
        <v>5</v>
      </c>
      <c r="D34" s="86" t="s">
        <v>311</v>
      </c>
      <c r="E34" s="86" t="s">
        <v>311</v>
      </c>
      <c r="F34" s="86" t="s">
        <v>312</v>
      </c>
      <c r="G34" s="86" t="s">
        <v>311</v>
      </c>
      <c r="H34" s="86" t="s">
        <v>311</v>
      </c>
      <c r="I34" s="86" t="s">
        <v>311</v>
      </c>
      <c r="J34" s="86" t="s">
        <v>312</v>
      </c>
      <c r="K34" s="86" t="s">
        <v>312</v>
      </c>
      <c r="L34" s="86" t="s">
        <v>312</v>
      </c>
      <c r="M34" s="86" t="s">
        <v>312</v>
      </c>
      <c r="N34" s="86" t="s">
        <v>312</v>
      </c>
      <c r="O34" s="86" t="s">
        <v>312</v>
      </c>
      <c r="P34" s="86" t="s">
        <v>312</v>
      </c>
      <c r="Q34" s="86" t="s">
        <v>312</v>
      </c>
      <c r="R34" s="86" t="s">
        <v>549</v>
      </c>
      <c r="S34" s="86" t="s">
        <v>567</v>
      </c>
      <c r="T34" s="86" t="s">
        <v>567</v>
      </c>
      <c r="U34" s="86" t="s">
        <v>567</v>
      </c>
      <c r="V34" s="86" t="s">
        <v>567</v>
      </c>
      <c r="W34" s="86" t="s">
        <v>311</v>
      </c>
      <c r="X34" s="86" t="s">
        <v>311</v>
      </c>
      <c r="Y34" s="86" t="s">
        <v>312</v>
      </c>
    </row>
    <row r="35" spans="2:25" ht="12.75" x14ac:dyDescent="0.2">
      <c r="B35" s="8" t="s">
        <v>57</v>
      </c>
      <c r="C35" s="9" t="s">
        <v>16</v>
      </c>
      <c r="D35" s="86"/>
      <c r="E35" s="86"/>
      <c r="F35" s="86" t="s">
        <v>268</v>
      </c>
      <c r="G35" s="86"/>
      <c r="H35" s="86" t="s">
        <v>268</v>
      </c>
      <c r="I35" s="86"/>
      <c r="J35" s="86"/>
      <c r="K35" s="86"/>
      <c r="L35" s="86" t="s">
        <v>268</v>
      </c>
      <c r="M35" s="86"/>
      <c r="N35" s="86"/>
      <c r="O35" s="86"/>
      <c r="P35" s="86" t="s">
        <v>268</v>
      </c>
      <c r="Q35" s="86"/>
      <c r="R35" s="86" t="s">
        <v>586</v>
      </c>
      <c r="S35" s="112">
        <v>1</v>
      </c>
      <c r="T35" s="86"/>
      <c r="U35" s="112" t="s">
        <v>586</v>
      </c>
      <c r="V35" s="112"/>
      <c r="W35" s="112">
        <v>3</v>
      </c>
      <c r="X35" s="112"/>
      <c r="Y35" s="112"/>
    </row>
    <row r="36" spans="2:25" ht="12.75" x14ac:dyDescent="0.2">
      <c r="B36" s="8" t="s">
        <v>46</v>
      </c>
      <c r="C36" s="9" t="s">
        <v>5</v>
      </c>
      <c r="D36" s="86"/>
      <c r="E36" s="86"/>
      <c r="F36" s="86" t="s">
        <v>217</v>
      </c>
      <c r="G36" s="86"/>
      <c r="H36" s="86" t="s">
        <v>217</v>
      </c>
      <c r="I36" s="86"/>
      <c r="J36" s="86"/>
      <c r="K36" s="86"/>
      <c r="L36" s="86" t="s">
        <v>217</v>
      </c>
      <c r="M36" s="86"/>
      <c r="N36" s="86"/>
      <c r="O36" s="86"/>
      <c r="P36" s="86" t="s">
        <v>217</v>
      </c>
      <c r="Q36" s="86"/>
      <c r="R36" s="86"/>
      <c r="S36" s="86" t="s">
        <v>398</v>
      </c>
      <c r="T36" s="86"/>
      <c r="U36" s="86"/>
      <c r="V36" s="86"/>
      <c r="W36" s="86" t="s">
        <v>217</v>
      </c>
      <c r="X36" s="86"/>
      <c r="Y36" s="86"/>
    </row>
    <row r="37" spans="2:25" ht="12.75" x14ac:dyDescent="0.2">
      <c r="B37" s="8" t="s">
        <v>47</v>
      </c>
      <c r="C37" s="9"/>
      <c r="D37" s="86"/>
      <c r="E37" s="86"/>
      <c r="F37" s="86" t="s">
        <v>269</v>
      </c>
      <c r="G37" s="86"/>
      <c r="H37" s="86" t="s">
        <v>269</v>
      </c>
      <c r="I37" s="86"/>
      <c r="J37" s="86"/>
      <c r="K37" s="86"/>
      <c r="L37" s="86" t="s">
        <v>269</v>
      </c>
      <c r="M37" s="86"/>
      <c r="N37" s="86"/>
      <c r="O37" s="86"/>
      <c r="P37" s="86" t="s">
        <v>269</v>
      </c>
      <c r="Q37" s="86"/>
      <c r="R37" s="86"/>
      <c r="S37" s="86" t="s">
        <v>269</v>
      </c>
      <c r="T37" s="86"/>
      <c r="U37" s="86"/>
      <c r="V37" s="86"/>
      <c r="W37" s="86" t="s">
        <v>269</v>
      </c>
      <c r="X37" s="86"/>
      <c r="Y37" s="86"/>
    </row>
    <row r="38" spans="2:25" ht="12.75" x14ac:dyDescent="0.2">
      <c r="B38" s="8" t="s">
        <v>49</v>
      </c>
      <c r="C38" s="9" t="s">
        <v>5</v>
      </c>
      <c r="D38" s="86"/>
      <c r="E38" s="86"/>
      <c r="F38" s="86" t="s">
        <v>223</v>
      </c>
      <c r="G38" s="86"/>
      <c r="H38" s="86" t="s">
        <v>223</v>
      </c>
      <c r="I38" s="86"/>
      <c r="J38" s="86"/>
      <c r="K38" s="86"/>
      <c r="L38" s="86" t="s">
        <v>223</v>
      </c>
      <c r="M38" s="86"/>
      <c r="N38" s="86"/>
      <c r="O38" s="86"/>
      <c r="P38" s="86" t="s">
        <v>223</v>
      </c>
      <c r="Q38" s="86"/>
      <c r="R38" s="86"/>
      <c r="S38" s="86" t="s">
        <v>395</v>
      </c>
      <c r="T38" s="86"/>
      <c r="U38" s="86" t="s">
        <v>395</v>
      </c>
      <c r="V38" s="86"/>
      <c r="W38" s="86" t="s">
        <v>223</v>
      </c>
      <c r="X38" s="86"/>
      <c r="Y38" s="86"/>
    </row>
    <row r="39" spans="2:25" ht="12.75" x14ac:dyDescent="0.2">
      <c r="B39" s="8" t="s">
        <v>50</v>
      </c>
      <c r="C39" s="9" t="s">
        <v>5</v>
      </c>
      <c r="D39" s="86"/>
      <c r="E39" s="86"/>
      <c r="F39" s="86" t="s">
        <v>223</v>
      </c>
      <c r="G39" s="86"/>
      <c r="H39" s="86" t="s">
        <v>223</v>
      </c>
      <c r="I39" s="86"/>
      <c r="J39" s="86"/>
      <c r="K39" s="86"/>
      <c r="L39" s="86" t="s">
        <v>223</v>
      </c>
      <c r="M39" s="86"/>
      <c r="N39" s="86"/>
      <c r="O39" s="86"/>
      <c r="P39" s="86" t="s">
        <v>223</v>
      </c>
      <c r="Q39" s="86"/>
      <c r="R39" s="86" t="s">
        <v>526</v>
      </c>
      <c r="S39" s="112">
        <v>4.9500000000000004E-3</v>
      </c>
      <c r="T39" s="112">
        <v>3.3300000000000001E-3</v>
      </c>
      <c r="U39" s="112" t="s">
        <v>395</v>
      </c>
      <c r="V39" s="112"/>
      <c r="W39" s="112" t="s">
        <v>223</v>
      </c>
      <c r="X39" s="112"/>
      <c r="Y39" s="112"/>
    </row>
    <row r="40" spans="2:25" ht="12.75" x14ac:dyDescent="0.2">
      <c r="B40" s="8" t="s">
        <v>51</v>
      </c>
      <c r="C40" s="9" t="s">
        <v>5</v>
      </c>
      <c r="D40" s="86"/>
      <c r="E40" s="86"/>
      <c r="F40" s="86" t="s">
        <v>223</v>
      </c>
      <c r="G40" s="86"/>
      <c r="H40" s="86" t="s">
        <v>223</v>
      </c>
      <c r="I40" s="86"/>
      <c r="J40" s="86"/>
      <c r="K40" s="86"/>
      <c r="L40" s="86" t="s">
        <v>223</v>
      </c>
      <c r="M40" s="86"/>
      <c r="N40" s="86"/>
      <c r="O40" s="86"/>
      <c r="P40" s="86" t="s">
        <v>223</v>
      </c>
      <c r="Q40" s="86"/>
      <c r="R40" s="86"/>
      <c r="S40" s="86" t="s">
        <v>395</v>
      </c>
      <c r="T40" s="86"/>
      <c r="U40" s="86" t="s">
        <v>395</v>
      </c>
      <c r="V40" s="86"/>
      <c r="W40" s="86" t="s">
        <v>223</v>
      </c>
      <c r="X40" s="86"/>
      <c r="Y40" s="86"/>
    </row>
    <row r="41" spans="2:25" ht="12.75" x14ac:dyDescent="0.2">
      <c r="B41" s="8" t="s">
        <v>256</v>
      </c>
      <c r="C41" s="9" t="s">
        <v>5</v>
      </c>
      <c r="D41" s="86"/>
      <c r="E41" s="86"/>
      <c r="F41" s="86">
        <v>8.36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</row>
    <row r="42" spans="2:25" ht="12.75" x14ac:dyDescent="0.2">
      <c r="B42" s="8" t="s">
        <v>257</v>
      </c>
      <c r="C42" s="9" t="s">
        <v>259</v>
      </c>
      <c r="D42" s="86"/>
      <c r="E42" s="86"/>
      <c r="F42" s="86">
        <v>256</v>
      </c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</row>
    <row r="43" spans="2:25" ht="12.75" x14ac:dyDescent="0.2">
      <c r="B43" s="8" t="s">
        <v>258</v>
      </c>
      <c r="C43" s="9" t="s">
        <v>5</v>
      </c>
      <c r="D43" s="86"/>
      <c r="E43" s="86"/>
      <c r="F43" s="86">
        <v>2</v>
      </c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</row>
    <row r="44" spans="2:25" ht="14.25" x14ac:dyDescent="0.25">
      <c r="B44" s="10" t="s">
        <v>281</v>
      </c>
    </row>
    <row r="46" spans="2:25" ht="12.75" x14ac:dyDescent="0.2">
      <c r="D46" s="11"/>
      <c r="E46" s="11"/>
      <c r="F46" s="11"/>
      <c r="G46" s="11"/>
    </row>
    <row r="47" spans="2:25" ht="12.75" x14ac:dyDescent="0.2">
      <c r="D47" s="11"/>
      <c r="E47" s="11"/>
      <c r="F47" s="11"/>
      <c r="G47" s="11"/>
    </row>
    <row r="48" spans="2:25" ht="12.75" x14ac:dyDescent="0.2">
      <c r="D48" s="11"/>
      <c r="E48" s="11"/>
      <c r="F48" s="11"/>
      <c r="G48" s="11"/>
    </row>
    <row r="49" s="11" customFormat="1" ht="12.75" x14ac:dyDescent="0.2"/>
    <row r="50" s="11" customFormat="1" ht="12.75" x14ac:dyDescent="0.2"/>
    <row r="51" s="11" customFormat="1" ht="12.75" x14ac:dyDescent="0.2"/>
    <row r="52" s="11" customFormat="1" ht="12.75" x14ac:dyDescent="0.2"/>
    <row r="53" s="11" customFormat="1" ht="12.75" x14ac:dyDescent="0.2"/>
    <row r="54" s="11" customFormat="1" ht="12.75" x14ac:dyDescent="0.2"/>
  </sheetData>
  <sheetProtection algorithmName="SHA-512" hashValue="u4LTutdBX16L3SBSAr5BaMEMY6JIeJ/8y/Z1u2gVai/kMhwzh/vXHUiG3N5vX//KqujbdgUkAsmPRFf0vhHKSg==" saltValue="MsViBsMoA8z3+0jIlV6AN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C56"/>
  <sheetViews>
    <sheetView topLeftCell="A16" workbookViewId="0">
      <selection activeCell="C32" sqref="C32"/>
    </sheetView>
  </sheetViews>
  <sheetFormatPr defaultColWidth="8.85546875" defaultRowHeight="12.75" x14ac:dyDescent="0.2"/>
  <cols>
    <col min="1" max="1" width="3.85546875" style="11" customWidth="1"/>
    <col min="2" max="2" width="27.7109375" style="11" bestFit="1" customWidth="1"/>
    <col min="3" max="3" width="10" style="11" bestFit="1" customWidth="1"/>
    <col min="4" max="4" width="15.5703125" style="11" bestFit="1" customWidth="1"/>
    <col min="5" max="6" width="15.7109375" style="11" bestFit="1" customWidth="1"/>
    <col min="7" max="8" width="15.42578125" style="11" bestFit="1" customWidth="1"/>
    <col min="9" max="13" width="17.5703125" style="11" bestFit="1" customWidth="1"/>
    <col min="14" max="16384" width="8.85546875" style="11"/>
  </cols>
  <sheetData>
    <row r="2" spans="2:3" x14ac:dyDescent="0.2">
      <c r="B2" s="126" t="s">
        <v>0</v>
      </c>
      <c r="C2" s="134"/>
    </row>
    <row r="3" spans="2:3" x14ac:dyDescent="0.2">
      <c r="B3" s="126" t="s">
        <v>1</v>
      </c>
      <c r="C3" s="134"/>
    </row>
    <row r="4" spans="2:3" x14ac:dyDescent="0.2">
      <c r="B4" s="126" t="s">
        <v>2</v>
      </c>
      <c r="C4" s="134"/>
    </row>
    <row r="5" spans="2:3" ht="13.5" thickBot="1" x14ac:dyDescent="0.25">
      <c r="B5" s="7" t="s">
        <v>3</v>
      </c>
      <c r="C5" s="7" t="s">
        <v>4</v>
      </c>
    </row>
    <row r="6" spans="2:3" ht="13.5" thickTop="1" x14ac:dyDescent="0.2">
      <c r="B6" s="8" t="s">
        <v>6</v>
      </c>
      <c r="C6" s="56" t="s">
        <v>220</v>
      </c>
    </row>
    <row r="7" spans="2:3" x14ac:dyDescent="0.2">
      <c r="B7" s="8" t="s">
        <v>7</v>
      </c>
      <c r="C7" s="56" t="s">
        <v>5</v>
      </c>
    </row>
    <row r="8" spans="2:3" x14ac:dyDescent="0.2">
      <c r="B8" s="8" t="s">
        <v>15</v>
      </c>
      <c r="C8" s="56" t="s">
        <v>5</v>
      </c>
    </row>
    <row r="9" spans="2:3" x14ac:dyDescent="0.2">
      <c r="B9" s="8" t="s">
        <v>14</v>
      </c>
      <c r="C9" s="56" t="s">
        <v>5</v>
      </c>
    </row>
    <row r="10" spans="2:3" x14ac:dyDescent="0.2">
      <c r="B10" s="8" t="s">
        <v>227</v>
      </c>
      <c r="C10" s="56" t="s">
        <v>5</v>
      </c>
    </row>
    <row r="11" spans="2:3" x14ac:dyDescent="0.2">
      <c r="B11" s="8" t="s">
        <v>8</v>
      </c>
      <c r="C11" s="56" t="s">
        <v>5</v>
      </c>
    </row>
    <row r="12" spans="2:3" x14ac:dyDescent="0.2">
      <c r="B12" s="8" t="s">
        <v>9</v>
      </c>
      <c r="C12" s="56" t="s">
        <v>5</v>
      </c>
    </row>
    <row r="13" spans="2:3" x14ac:dyDescent="0.2">
      <c r="B13" s="8" t="s">
        <v>10</v>
      </c>
      <c r="C13" s="56" t="s">
        <v>5</v>
      </c>
    </row>
    <row r="14" spans="2:3" x14ac:dyDescent="0.2">
      <c r="B14" s="8" t="s">
        <v>52</v>
      </c>
      <c r="C14" s="56" t="s">
        <v>5</v>
      </c>
    </row>
    <row r="15" spans="2:3" x14ac:dyDescent="0.2">
      <c r="B15" s="8" t="s">
        <v>17</v>
      </c>
      <c r="C15" s="56" t="s">
        <v>5</v>
      </c>
    </row>
    <row r="16" spans="2:3" x14ac:dyDescent="0.2">
      <c r="B16" s="8" t="s">
        <v>18</v>
      </c>
      <c r="C16" s="56" t="s">
        <v>5</v>
      </c>
    </row>
    <row r="17" spans="2:3" x14ac:dyDescent="0.2">
      <c r="B17" s="8" t="s">
        <v>19</v>
      </c>
      <c r="C17" s="56" t="s">
        <v>5</v>
      </c>
    </row>
    <row r="18" spans="2:3" x14ac:dyDescent="0.2">
      <c r="B18" s="8" t="s">
        <v>20</v>
      </c>
      <c r="C18" s="56" t="s">
        <v>5</v>
      </c>
    </row>
    <row r="19" spans="2:3" x14ac:dyDescent="0.2">
      <c r="B19" s="8" t="s">
        <v>21</v>
      </c>
      <c r="C19" s="56" t="s">
        <v>5</v>
      </c>
    </row>
    <row r="20" spans="2:3" x14ac:dyDescent="0.2">
      <c r="B20" s="8" t="s">
        <v>84</v>
      </c>
      <c r="C20" s="56" t="s">
        <v>5</v>
      </c>
    </row>
    <row r="21" spans="2:3" x14ac:dyDescent="0.2">
      <c r="B21" s="8" t="s">
        <v>22</v>
      </c>
      <c r="C21" s="56" t="s">
        <v>5</v>
      </c>
    </row>
    <row r="22" spans="2:3" x14ac:dyDescent="0.2">
      <c r="B22" s="8" t="s">
        <v>23</v>
      </c>
      <c r="C22" s="56" t="s">
        <v>5</v>
      </c>
    </row>
    <row r="23" spans="2:3" x14ac:dyDescent="0.2">
      <c r="B23" s="8" t="s">
        <v>24</v>
      </c>
      <c r="C23" s="56" t="s">
        <v>5</v>
      </c>
    </row>
    <row r="24" spans="2:3" x14ac:dyDescent="0.2">
      <c r="B24" s="8" t="s">
        <v>85</v>
      </c>
      <c r="C24" s="56" t="s">
        <v>5</v>
      </c>
    </row>
    <row r="25" spans="2:3" x14ac:dyDescent="0.2">
      <c r="B25" s="8" t="s">
        <v>25</v>
      </c>
      <c r="C25" s="56" t="s">
        <v>5</v>
      </c>
    </row>
    <row r="26" spans="2:3" x14ac:dyDescent="0.2">
      <c r="B26" s="8" t="s">
        <v>26</v>
      </c>
      <c r="C26" s="56" t="s">
        <v>5</v>
      </c>
    </row>
    <row r="27" spans="2:3" x14ac:dyDescent="0.2">
      <c r="B27" s="8" t="s">
        <v>27</v>
      </c>
      <c r="C27" s="56" t="s">
        <v>5</v>
      </c>
    </row>
    <row r="28" spans="2:3" x14ac:dyDescent="0.2">
      <c r="B28" s="8" t="s">
        <v>28</v>
      </c>
      <c r="C28" s="56" t="s">
        <v>5</v>
      </c>
    </row>
    <row r="29" spans="2:3" x14ac:dyDescent="0.2">
      <c r="B29" s="8" t="s">
        <v>29</v>
      </c>
      <c r="C29" s="56" t="s">
        <v>5</v>
      </c>
    </row>
    <row r="30" spans="2:3" x14ac:dyDescent="0.2">
      <c r="B30" s="8" t="s">
        <v>30</v>
      </c>
      <c r="C30" s="56" t="s">
        <v>5</v>
      </c>
    </row>
    <row r="31" spans="2:3" x14ac:dyDescent="0.2">
      <c r="B31" s="8" t="s">
        <v>31</v>
      </c>
      <c r="C31" s="56" t="s">
        <v>5</v>
      </c>
    </row>
    <row r="32" spans="2:3" x14ac:dyDescent="0.2">
      <c r="B32" s="8" t="s">
        <v>32</v>
      </c>
      <c r="C32" s="56" t="s">
        <v>5</v>
      </c>
    </row>
    <row r="33" spans="2:3" x14ac:dyDescent="0.2">
      <c r="B33" s="8" t="s">
        <v>33</v>
      </c>
      <c r="C33" s="56" t="s">
        <v>5</v>
      </c>
    </row>
    <row r="34" spans="2:3" x14ac:dyDescent="0.2">
      <c r="B34" s="8" t="s">
        <v>34</v>
      </c>
      <c r="C34" s="56" t="s">
        <v>5</v>
      </c>
    </row>
    <row r="35" spans="2:3" x14ac:dyDescent="0.2">
      <c r="B35" s="8" t="s">
        <v>35</v>
      </c>
      <c r="C35" s="56" t="s">
        <v>5</v>
      </c>
    </row>
    <row r="36" spans="2:3" x14ac:dyDescent="0.2">
      <c r="B36" s="8" t="s">
        <v>12</v>
      </c>
      <c r="C36" s="56" t="s">
        <v>5</v>
      </c>
    </row>
    <row r="37" spans="2:3" x14ac:dyDescent="0.2">
      <c r="B37" s="8" t="s">
        <v>36</v>
      </c>
      <c r="C37" s="56" t="s">
        <v>5</v>
      </c>
    </row>
    <row r="38" spans="2:3" x14ac:dyDescent="0.2">
      <c r="B38" s="8" t="s">
        <v>86</v>
      </c>
      <c r="C38" s="56" t="s">
        <v>5</v>
      </c>
    </row>
    <row r="39" spans="2:3" x14ac:dyDescent="0.2">
      <c r="B39" s="8" t="s">
        <v>37</v>
      </c>
      <c r="C39" s="56" t="s">
        <v>5</v>
      </c>
    </row>
    <row r="40" spans="2:3" x14ac:dyDescent="0.2">
      <c r="B40" s="8" t="s">
        <v>87</v>
      </c>
      <c r="C40" s="56" t="s">
        <v>5</v>
      </c>
    </row>
    <row r="41" spans="2:3" x14ac:dyDescent="0.2">
      <c r="B41" s="8" t="s">
        <v>38</v>
      </c>
      <c r="C41" s="56" t="s">
        <v>5</v>
      </c>
    </row>
    <row r="42" spans="2:3" x14ac:dyDescent="0.2">
      <c r="B42" s="8" t="s">
        <v>39</v>
      </c>
      <c r="C42" s="56" t="s">
        <v>5</v>
      </c>
    </row>
    <row r="43" spans="2:3" x14ac:dyDescent="0.2">
      <c r="B43" s="8" t="s">
        <v>88</v>
      </c>
      <c r="C43" s="56" t="s">
        <v>5</v>
      </c>
    </row>
    <row r="44" spans="2:3" x14ac:dyDescent="0.2">
      <c r="B44" s="8" t="s">
        <v>89</v>
      </c>
      <c r="C44" s="56" t="s">
        <v>5</v>
      </c>
    </row>
    <row r="45" spans="2:3" x14ac:dyDescent="0.2">
      <c r="B45" s="8" t="s">
        <v>40</v>
      </c>
      <c r="C45" s="56" t="s">
        <v>5</v>
      </c>
    </row>
    <row r="46" spans="2:3" x14ac:dyDescent="0.2">
      <c r="B46" s="8" t="s">
        <v>90</v>
      </c>
      <c r="C46" s="56" t="s">
        <v>5</v>
      </c>
    </row>
    <row r="47" spans="2:3" x14ac:dyDescent="0.2">
      <c r="B47" s="8" t="s">
        <v>41</v>
      </c>
      <c r="C47" s="56" t="s">
        <v>5</v>
      </c>
    </row>
    <row r="48" spans="2:3" x14ac:dyDescent="0.2">
      <c r="B48" s="8" t="s">
        <v>42</v>
      </c>
      <c r="C48" s="56" t="s">
        <v>5</v>
      </c>
    </row>
    <row r="49" spans="2:3" x14ac:dyDescent="0.2">
      <c r="B49" s="8" t="s">
        <v>91</v>
      </c>
      <c r="C49" s="56" t="s">
        <v>5</v>
      </c>
    </row>
    <row r="50" spans="2:3" x14ac:dyDescent="0.2">
      <c r="B50" s="8" t="s">
        <v>43</v>
      </c>
      <c r="C50" s="56" t="s">
        <v>5</v>
      </c>
    </row>
    <row r="51" spans="2:3" x14ac:dyDescent="0.2">
      <c r="B51" s="8" t="s">
        <v>44</v>
      </c>
      <c r="C51" s="56" t="s">
        <v>5</v>
      </c>
    </row>
    <row r="52" spans="2:3" x14ac:dyDescent="0.2">
      <c r="B52" s="8" t="s">
        <v>45</v>
      </c>
      <c r="C52" s="56" t="s">
        <v>5</v>
      </c>
    </row>
    <row r="53" spans="2:3" x14ac:dyDescent="0.2">
      <c r="B53" s="8" t="s">
        <v>92</v>
      </c>
      <c r="C53" s="56" t="s">
        <v>5</v>
      </c>
    </row>
    <row r="54" spans="2:3" x14ac:dyDescent="0.2">
      <c r="B54" s="8" t="s">
        <v>83</v>
      </c>
      <c r="C54" s="56" t="s">
        <v>5</v>
      </c>
    </row>
    <row r="55" spans="2:3" x14ac:dyDescent="0.2">
      <c r="B55" s="8" t="s">
        <v>170</v>
      </c>
      <c r="C55" s="56" t="s">
        <v>5</v>
      </c>
    </row>
    <row r="56" spans="2:3" ht="14.25" x14ac:dyDescent="0.2">
      <c r="B56" s="10" t="s">
        <v>281</v>
      </c>
    </row>
  </sheetData>
  <sheetProtection algorithmName="SHA-512" hashValue="uqYSmRQNMICbrcXmUeOXw7bOVJSHd0SVnKm1A0s4iZgnzvMBxxWhYX1Dunt3XwfK4ePyS0nR9vC2AiY6/kXjCA==" saltValue="XiFTtrgAcn+y1B5oJYmwdQ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J45"/>
  <sheetViews>
    <sheetView workbookViewId="0">
      <selection activeCell="M31" sqref="M31"/>
    </sheetView>
  </sheetViews>
  <sheetFormatPr defaultColWidth="8.85546875" defaultRowHeight="12.75" x14ac:dyDescent="0.2"/>
  <cols>
    <col min="1" max="1" width="3.85546875" style="11" customWidth="1"/>
    <col min="2" max="2" width="26.85546875" style="11" customWidth="1"/>
    <col min="3" max="3" width="11.5703125" style="11" bestFit="1" customWidth="1"/>
    <col min="4" max="10" width="12.85546875" style="11" customWidth="1"/>
    <col min="11" max="16384" width="8.85546875" style="11"/>
  </cols>
  <sheetData>
    <row r="2" spans="2:3" x14ac:dyDescent="0.2">
      <c r="B2" s="126" t="s">
        <v>0</v>
      </c>
      <c r="C2" s="127"/>
    </row>
    <row r="3" spans="2:3" x14ac:dyDescent="0.2">
      <c r="B3" s="126" t="s">
        <v>169</v>
      </c>
      <c r="C3" s="127"/>
    </row>
    <row r="4" spans="2:3" x14ac:dyDescent="0.2">
      <c r="B4" s="126" t="s">
        <v>2</v>
      </c>
      <c r="C4" s="127"/>
    </row>
    <row r="5" spans="2:3" ht="13.5" thickBot="1" x14ac:dyDescent="0.25">
      <c r="B5" s="7" t="s">
        <v>3</v>
      </c>
      <c r="C5" s="7" t="s">
        <v>4</v>
      </c>
    </row>
    <row r="6" spans="2:3" ht="13.5" thickTop="1" x14ac:dyDescent="0.2">
      <c r="B6" s="59" t="s">
        <v>263</v>
      </c>
      <c r="C6" s="60" t="s">
        <v>53</v>
      </c>
    </row>
    <row r="7" spans="2:3" x14ac:dyDescent="0.2">
      <c r="B7" s="59" t="s">
        <v>59</v>
      </c>
      <c r="C7" s="60" t="s">
        <v>54</v>
      </c>
    </row>
    <row r="8" spans="2:3" x14ac:dyDescent="0.2">
      <c r="B8" s="59" t="s">
        <v>60</v>
      </c>
      <c r="C8" s="60" t="s">
        <v>54</v>
      </c>
    </row>
    <row r="9" spans="2:3" x14ac:dyDescent="0.2">
      <c r="B9" s="59" t="s">
        <v>61</v>
      </c>
      <c r="C9" s="60" t="s">
        <v>54</v>
      </c>
    </row>
    <row r="10" spans="2:3" x14ac:dyDescent="0.2">
      <c r="B10" s="59" t="s">
        <v>62</v>
      </c>
      <c r="C10" s="60" t="s">
        <v>54</v>
      </c>
    </row>
    <row r="11" spans="2:3" x14ac:dyDescent="0.2">
      <c r="B11" s="8" t="s">
        <v>63</v>
      </c>
      <c r="C11" s="60" t="s">
        <v>54</v>
      </c>
    </row>
    <row r="12" spans="2:3" x14ac:dyDescent="0.2">
      <c r="B12" s="8" t="s">
        <v>64</v>
      </c>
      <c r="C12" s="60" t="s">
        <v>54</v>
      </c>
    </row>
    <row r="13" spans="2:3" x14ac:dyDescent="0.2">
      <c r="B13" s="8" t="s">
        <v>228</v>
      </c>
      <c r="C13" s="60" t="s">
        <v>53</v>
      </c>
    </row>
    <row r="14" spans="2:3" x14ac:dyDescent="0.2">
      <c r="B14" s="8" t="s">
        <v>65</v>
      </c>
      <c r="C14" s="60" t="s">
        <v>54</v>
      </c>
    </row>
    <row r="15" spans="2:3" x14ac:dyDescent="0.2">
      <c r="B15" s="59" t="s">
        <v>66</v>
      </c>
      <c r="C15" s="60" t="s">
        <v>54</v>
      </c>
    </row>
    <row r="16" spans="2:3" x14ac:dyDescent="0.2">
      <c r="B16" s="59" t="s">
        <v>67</v>
      </c>
      <c r="C16" s="60" t="s">
        <v>54</v>
      </c>
    </row>
    <row r="17" spans="2:3" x14ac:dyDescent="0.2">
      <c r="B17" s="59" t="s">
        <v>229</v>
      </c>
      <c r="C17" s="60" t="s">
        <v>53</v>
      </c>
    </row>
    <row r="18" spans="2:3" x14ac:dyDescent="0.2">
      <c r="B18" s="59" t="s">
        <v>68</v>
      </c>
      <c r="C18" s="60" t="s">
        <v>54</v>
      </c>
    </row>
    <row r="19" spans="2:3" x14ac:dyDescent="0.2">
      <c r="B19" s="59" t="s">
        <v>235</v>
      </c>
      <c r="C19" s="60" t="s">
        <v>53</v>
      </c>
    </row>
    <row r="20" spans="2:3" x14ac:dyDescent="0.2">
      <c r="B20" s="59" t="s">
        <v>69</v>
      </c>
      <c r="C20" s="60" t="s">
        <v>54</v>
      </c>
    </row>
    <row r="21" spans="2:3" x14ac:dyDescent="0.2">
      <c r="B21" s="59" t="s">
        <v>70</v>
      </c>
      <c r="C21" s="60" t="s">
        <v>54</v>
      </c>
    </row>
    <row r="22" spans="2:3" x14ac:dyDescent="0.2">
      <c r="B22" s="59" t="s">
        <v>71</v>
      </c>
      <c r="C22" s="60" t="s">
        <v>54</v>
      </c>
    </row>
    <row r="23" spans="2:3" x14ac:dyDescent="0.2">
      <c r="B23" s="59" t="s">
        <v>72</v>
      </c>
      <c r="C23" s="60" t="s">
        <v>54</v>
      </c>
    </row>
    <row r="24" spans="2:3" x14ac:dyDescent="0.2">
      <c r="B24" s="59" t="s">
        <v>236</v>
      </c>
      <c r="C24" s="60" t="s">
        <v>54</v>
      </c>
    </row>
    <row r="25" spans="2:3" x14ac:dyDescent="0.2">
      <c r="B25" s="59" t="s">
        <v>237</v>
      </c>
      <c r="C25" s="60" t="s">
        <v>53</v>
      </c>
    </row>
    <row r="26" spans="2:3" x14ac:dyDescent="0.2">
      <c r="B26" s="59" t="s">
        <v>73</v>
      </c>
      <c r="C26" s="60" t="s">
        <v>54</v>
      </c>
    </row>
    <row r="27" spans="2:3" x14ac:dyDescent="0.2">
      <c r="B27" s="59" t="s">
        <v>74</v>
      </c>
      <c r="C27" s="60" t="s">
        <v>54</v>
      </c>
    </row>
    <row r="28" spans="2:3" x14ac:dyDescent="0.2">
      <c r="B28" s="59" t="s">
        <v>230</v>
      </c>
      <c r="C28" s="60" t="s">
        <v>53</v>
      </c>
    </row>
    <row r="29" spans="2:3" x14ac:dyDescent="0.2">
      <c r="B29" s="59" t="s">
        <v>75</v>
      </c>
      <c r="C29" s="60" t="s">
        <v>54</v>
      </c>
    </row>
    <row r="30" spans="2:3" x14ac:dyDescent="0.2">
      <c r="B30" s="59" t="s">
        <v>167</v>
      </c>
      <c r="C30" s="60" t="s">
        <v>54</v>
      </c>
    </row>
    <row r="31" spans="2:3" x14ac:dyDescent="0.2">
      <c r="B31" s="59" t="s">
        <v>76</v>
      </c>
      <c r="C31" s="60" t="s">
        <v>54</v>
      </c>
    </row>
    <row r="32" spans="2:3" x14ac:dyDescent="0.2">
      <c r="B32" s="59" t="s">
        <v>168</v>
      </c>
      <c r="C32" s="60" t="s">
        <v>54</v>
      </c>
    </row>
    <row r="33" spans="2:10" x14ac:dyDescent="0.2">
      <c r="B33" s="59" t="s">
        <v>238</v>
      </c>
      <c r="C33" s="60" t="s">
        <v>53</v>
      </c>
    </row>
    <row r="34" spans="2:10" x14ac:dyDescent="0.2">
      <c r="B34" s="59" t="s">
        <v>80</v>
      </c>
      <c r="C34" s="60" t="s">
        <v>54</v>
      </c>
    </row>
    <row r="35" spans="2:10" x14ac:dyDescent="0.2">
      <c r="B35" s="59" t="s">
        <v>77</v>
      </c>
      <c r="C35" s="60" t="s">
        <v>54</v>
      </c>
    </row>
    <row r="36" spans="2:10" x14ac:dyDescent="0.2">
      <c r="B36" s="59" t="s">
        <v>78</v>
      </c>
      <c r="C36" s="60" t="s">
        <v>54</v>
      </c>
    </row>
    <row r="37" spans="2:10" x14ac:dyDescent="0.2">
      <c r="B37" s="59" t="s">
        <v>79</v>
      </c>
      <c r="C37" s="60" t="s">
        <v>54</v>
      </c>
    </row>
    <row r="38" spans="2:10" x14ac:dyDescent="0.2">
      <c r="B38" s="59" t="s">
        <v>231</v>
      </c>
      <c r="C38" s="60" t="s">
        <v>232</v>
      </c>
    </row>
    <row r="39" spans="2:10" x14ac:dyDescent="0.2">
      <c r="B39" s="59" t="s">
        <v>233</v>
      </c>
      <c r="C39" s="60" t="s">
        <v>262</v>
      </c>
    </row>
    <row r="40" spans="2:10" x14ac:dyDescent="0.2">
      <c r="B40" s="59" t="s">
        <v>234</v>
      </c>
      <c r="C40" s="61" t="s">
        <v>53</v>
      </c>
    </row>
    <row r="41" spans="2:10" ht="14.45" customHeight="1" x14ac:dyDescent="0.2">
      <c r="B41" s="10" t="s">
        <v>281</v>
      </c>
      <c r="C41" s="62"/>
      <c r="D41" s="62"/>
      <c r="E41" s="62"/>
      <c r="F41" s="62"/>
      <c r="G41" s="62"/>
      <c r="H41" s="62"/>
      <c r="I41" s="62"/>
      <c r="J41" s="62"/>
    </row>
    <row r="42" spans="2:10" ht="39.75" customHeight="1" x14ac:dyDescent="0.2">
      <c r="B42" s="136" t="s">
        <v>290</v>
      </c>
      <c r="C42" s="136"/>
      <c r="D42" s="136"/>
      <c r="E42" s="136"/>
      <c r="F42" s="136"/>
      <c r="G42" s="136"/>
      <c r="H42" s="63"/>
      <c r="I42" s="63"/>
      <c r="J42" s="63"/>
    </row>
    <row r="43" spans="2:10" ht="40.5" customHeight="1" x14ac:dyDescent="0.2">
      <c r="B43" s="136" t="s">
        <v>292</v>
      </c>
      <c r="C43" s="136"/>
      <c r="D43" s="136"/>
      <c r="E43" s="136"/>
      <c r="F43" s="136"/>
      <c r="G43" s="136"/>
    </row>
    <row r="44" spans="2:10" ht="14.45" customHeight="1" x14ac:dyDescent="0.2">
      <c r="B44" s="63"/>
      <c r="C44" s="63"/>
      <c r="D44" s="63"/>
      <c r="E44" s="63"/>
      <c r="F44" s="63"/>
      <c r="G44" s="63"/>
      <c r="H44" s="63"/>
      <c r="I44" s="63"/>
      <c r="J44" s="63"/>
    </row>
    <row r="45" spans="2:10" ht="14.45" customHeight="1" x14ac:dyDescent="0.2">
      <c r="B45" s="63"/>
      <c r="C45" s="63"/>
      <c r="D45" s="63"/>
      <c r="E45" s="63"/>
      <c r="F45" s="63"/>
      <c r="G45" s="63"/>
      <c r="H45" s="63"/>
      <c r="I45" s="63"/>
      <c r="J45" s="63"/>
    </row>
  </sheetData>
  <sheetProtection algorithmName="SHA-512" hashValue="/fskQ0GO8dFuxMoK3g1P5rHClNrhf5KTpEoybpX8XC6mbd/KoO18dI8VdTOoWuudg4ckkWYyI7jnbtTSrZAqBg==" saltValue="aMxApO2BNYVmZpKXDobaXA==" spinCount="100000" sheet="1" objects="1" scenarios="1"/>
  <mergeCells count="5">
    <mergeCell ref="B2:C2"/>
    <mergeCell ref="B3:C3"/>
    <mergeCell ref="B4:C4"/>
    <mergeCell ref="B43:G43"/>
    <mergeCell ref="B42:G42"/>
  </mergeCells>
  <phoneticPr fontId="54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K42"/>
  <sheetViews>
    <sheetView showGridLines="0" workbookViewId="0">
      <selection activeCell="M31" sqref="M31"/>
    </sheetView>
  </sheetViews>
  <sheetFormatPr defaultColWidth="9.140625" defaultRowHeight="14.25" x14ac:dyDescent="0.2"/>
  <cols>
    <col min="1" max="1" width="4.28515625" style="64" customWidth="1"/>
    <col min="2" max="2" width="26.28515625" style="64" customWidth="1"/>
    <col min="3" max="3" width="10.7109375" style="64" customWidth="1"/>
    <col min="4" max="11" width="12.7109375" style="64" customWidth="1"/>
    <col min="12" max="16384" width="9.140625" style="64"/>
  </cols>
  <sheetData>
    <row r="2" spans="2:3" x14ac:dyDescent="0.2">
      <c r="B2" s="137" t="s">
        <v>0</v>
      </c>
      <c r="C2" s="138"/>
    </row>
    <row r="3" spans="2:3" x14ac:dyDescent="0.2">
      <c r="B3" s="126" t="s">
        <v>169</v>
      </c>
      <c r="C3" s="127"/>
    </row>
    <row r="4" spans="2:3" x14ac:dyDescent="0.2">
      <c r="B4" s="137" t="s">
        <v>2</v>
      </c>
      <c r="C4" s="138"/>
    </row>
    <row r="5" spans="2:3" ht="15" thickBot="1" x14ac:dyDescent="0.25">
      <c r="B5" s="22" t="s">
        <v>3</v>
      </c>
      <c r="C5" s="22" t="s">
        <v>4</v>
      </c>
    </row>
    <row r="6" spans="2:3" ht="15" thickTop="1" x14ac:dyDescent="0.2">
      <c r="B6" s="8" t="s">
        <v>263</v>
      </c>
      <c r="C6" s="65" t="s">
        <v>53</v>
      </c>
    </row>
    <row r="7" spans="2:3" x14ac:dyDescent="0.2">
      <c r="B7" s="66" t="s">
        <v>59</v>
      </c>
      <c r="C7" s="65" t="s">
        <v>54</v>
      </c>
    </row>
    <row r="8" spans="2:3" x14ac:dyDescent="0.2">
      <c r="B8" s="66" t="s">
        <v>60</v>
      </c>
      <c r="C8" s="65" t="s">
        <v>54</v>
      </c>
    </row>
    <row r="9" spans="2:3" x14ac:dyDescent="0.2">
      <c r="B9" s="66" t="s">
        <v>61</v>
      </c>
      <c r="C9" s="65" t="s">
        <v>54</v>
      </c>
    </row>
    <row r="10" spans="2:3" x14ac:dyDescent="0.2">
      <c r="B10" s="66" t="s">
        <v>62</v>
      </c>
      <c r="C10" s="65" t="s">
        <v>54</v>
      </c>
    </row>
    <row r="11" spans="2:3" x14ac:dyDescent="0.2">
      <c r="B11" s="66" t="s">
        <v>63</v>
      </c>
      <c r="C11" s="65" t="s">
        <v>54</v>
      </c>
    </row>
    <row r="12" spans="2:3" x14ac:dyDescent="0.2">
      <c r="B12" s="66" t="s">
        <v>64</v>
      </c>
      <c r="C12" s="65" t="s">
        <v>54</v>
      </c>
    </row>
    <row r="13" spans="2:3" x14ac:dyDescent="0.2">
      <c r="B13" s="66" t="s">
        <v>228</v>
      </c>
      <c r="C13" s="65" t="s">
        <v>53</v>
      </c>
    </row>
    <row r="14" spans="2:3" x14ac:dyDescent="0.2">
      <c r="B14" s="67" t="s">
        <v>65</v>
      </c>
      <c r="C14" s="60" t="s">
        <v>54</v>
      </c>
    </row>
    <row r="15" spans="2:3" x14ac:dyDescent="0.2">
      <c r="B15" s="67" t="s">
        <v>66</v>
      </c>
      <c r="C15" s="60" t="s">
        <v>54</v>
      </c>
    </row>
    <row r="16" spans="2:3" x14ac:dyDescent="0.2">
      <c r="B16" s="67" t="s">
        <v>67</v>
      </c>
      <c r="C16" s="60" t="s">
        <v>54</v>
      </c>
    </row>
    <row r="17" spans="2:3" x14ac:dyDescent="0.2">
      <c r="B17" s="67" t="s">
        <v>229</v>
      </c>
      <c r="C17" s="60" t="s">
        <v>53</v>
      </c>
    </row>
    <row r="18" spans="2:3" x14ac:dyDescent="0.2">
      <c r="B18" s="67" t="s">
        <v>68</v>
      </c>
      <c r="C18" s="60" t="s">
        <v>54</v>
      </c>
    </row>
    <row r="19" spans="2:3" x14ac:dyDescent="0.2">
      <c r="B19" s="67" t="s">
        <v>235</v>
      </c>
      <c r="C19" s="60" t="s">
        <v>53</v>
      </c>
    </row>
    <row r="20" spans="2:3" x14ac:dyDescent="0.2">
      <c r="B20" s="66" t="s">
        <v>69</v>
      </c>
      <c r="C20" s="65" t="s">
        <v>54</v>
      </c>
    </row>
    <row r="21" spans="2:3" x14ac:dyDescent="0.2">
      <c r="B21" s="67" t="s">
        <v>70</v>
      </c>
      <c r="C21" s="60" t="s">
        <v>54</v>
      </c>
    </row>
    <row r="22" spans="2:3" x14ac:dyDescent="0.2">
      <c r="B22" s="67" t="s">
        <v>71</v>
      </c>
      <c r="C22" s="60" t="s">
        <v>54</v>
      </c>
    </row>
    <row r="23" spans="2:3" x14ac:dyDescent="0.2">
      <c r="B23" s="67" t="s">
        <v>72</v>
      </c>
      <c r="C23" s="60" t="s">
        <v>54</v>
      </c>
    </row>
    <row r="24" spans="2:3" x14ac:dyDescent="0.2">
      <c r="B24" s="67" t="s">
        <v>236</v>
      </c>
      <c r="C24" s="60" t="s">
        <v>53</v>
      </c>
    </row>
    <row r="25" spans="2:3" x14ac:dyDescent="0.2">
      <c r="B25" s="67" t="s">
        <v>237</v>
      </c>
      <c r="C25" s="60" t="s">
        <v>53</v>
      </c>
    </row>
    <row r="26" spans="2:3" x14ac:dyDescent="0.2">
      <c r="B26" s="67" t="s">
        <v>73</v>
      </c>
      <c r="C26" s="60" t="s">
        <v>54</v>
      </c>
    </row>
    <row r="27" spans="2:3" x14ac:dyDescent="0.2">
      <c r="B27" s="67" t="s">
        <v>74</v>
      </c>
      <c r="C27" s="60" t="s">
        <v>54</v>
      </c>
    </row>
    <row r="28" spans="2:3" x14ac:dyDescent="0.2">
      <c r="B28" s="67" t="s">
        <v>230</v>
      </c>
      <c r="C28" s="60" t="s">
        <v>53</v>
      </c>
    </row>
    <row r="29" spans="2:3" x14ac:dyDescent="0.2">
      <c r="B29" s="67" t="s">
        <v>75</v>
      </c>
      <c r="C29" s="60" t="s">
        <v>54</v>
      </c>
    </row>
    <row r="30" spans="2:3" x14ac:dyDescent="0.2">
      <c r="B30" s="67" t="s">
        <v>167</v>
      </c>
      <c r="C30" s="60" t="s">
        <v>54</v>
      </c>
    </row>
    <row r="31" spans="2:3" x14ac:dyDescent="0.2">
      <c r="B31" s="66" t="s">
        <v>76</v>
      </c>
      <c r="C31" s="65" t="s">
        <v>54</v>
      </c>
    </row>
    <row r="32" spans="2:3" x14ac:dyDescent="0.2">
      <c r="B32" s="67" t="s">
        <v>168</v>
      </c>
      <c r="C32" s="60" t="s">
        <v>54</v>
      </c>
    </row>
    <row r="33" spans="2:11" x14ac:dyDescent="0.2">
      <c r="B33" s="67" t="s">
        <v>238</v>
      </c>
      <c r="C33" s="60" t="s">
        <v>53</v>
      </c>
    </row>
    <row r="34" spans="2:11" x14ac:dyDescent="0.2">
      <c r="B34" s="67" t="s">
        <v>80</v>
      </c>
      <c r="C34" s="60" t="s">
        <v>54</v>
      </c>
    </row>
    <row r="35" spans="2:11" x14ac:dyDescent="0.2">
      <c r="B35" s="67" t="s">
        <v>77</v>
      </c>
      <c r="C35" s="60" t="s">
        <v>54</v>
      </c>
    </row>
    <row r="36" spans="2:11" x14ac:dyDescent="0.2">
      <c r="B36" s="67" t="s">
        <v>78</v>
      </c>
      <c r="C36" s="60" t="s">
        <v>54</v>
      </c>
    </row>
    <row r="37" spans="2:11" x14ac:dyDescent="0.2">
      <c r="B37" s="67" t="s">
        <v>79</v>
      </c>
      <c r="C37" s="60" t="s">
        <v>54</v>
      </c>
    </row>
    <row r="38" spans="2:11" x14ac:dyDescent="0.2">
      <c r="B38" s="67" t="s">
        <v>58</v>
      </c>
      <c r="C38" s="60" t="s">
        <v>53</v>
      </c>
    </row>
    <row r="39" spans="2:11" x14ac:dyDescent="0.2">
      <c r="B39" s="67" t="s">
        <v>231</v>
      </c>
      <c r="C39" s="60" t="s">
        <v>232</v>
      </c>
    </row>
    <row r="40" spans="2:11" x14ac:dyDescent="0.2">
      <c r="B40" s="67" t="s">
        <v>233</v>
      </c>
      <c r="C40" s="60" t="s">
        <v>262</v>
      </c>
    </row>
    <row r="41" spans="2:11" x14ac:dyDescent="0.2">
      <c r="B41" s="67" t="s">
        <v>234</v>
      </c>
      <c r="C41" s="60" t="s">
        <v>262</v>
      </c>
    </row>
    <row r="42" spans="2:11" x14ac:dyDescent="0.2">
      <c r="B42" s="10" t="s">
        <v>281</v>
      </c>
      <c r="C42" s="62"/>
      <c r="D42" s="62"/>
      <c r="E42" s="62"/>
      <c r="F42" s="62"/>
      <c r="G42" s="62"/>
      <c r="H42" s="62"/>
      <c r="I42" s="62"/>
      <c r="J42" s="62"/>
      <c r="K42" s="62"/>
    </row>
  </sheetData>
  <sheetProtection algorithmName="SHA-512" hashValue="XQ4chjStcGro1pvbC+ux+EpknSc1rr99HQU4ki8otzm3tp8WUBLG1h9ISBbP3SkupqHxGMWyPLgtf0f45WQTGw==" saltValue="eP+zlKQmVxR1gPGaJoKAC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38"/>
  <sheetViews>
    <sheetView zoomScaleNormal="100" workbookViewId="0">
      <selection activeCell="M31" sqref="M31"/>
    </sheetView>
  </sheetViews>
  <sheetFormatPr defaultColWidth="8.85546875" defaultRowHeight="12.75" x14ac:dyDescent="0.2"/>
  <cols>
    <col min="1" max="1" width="3.85546875" style="11" customWidth="1"/>
    <col min="2" max="2" width="23.7109375" style="11" customWidth="1"/>
    <col min="3" max="3" width="11.5703125" style="11" bestFit="1" customWidth="1"/>
    <col min="4" max="5" width="16.7109375" style="11" customWidth="1"/>
    <col min="6" max="11" width="15.42578125" style="11" bestFit="1" customWidth="1"/>
    <col min="12" max="13" width="15.42578125" style="11" customWidth="1"/>
    <col min="14" max="16384" width="8.85546875" style="11"/>
  </cols>
  <sheetData>
    <row r="2" spans="2:3" x14ac:dyDescent="0.2">
      <c r="B2" s="137" t="s">
        <v>0</v>
      </c>
      <c r="C2" s="138"/>
    </row>
    <row r="3" spans="2:3" x14ac:dyDescent="0.2">
      <c r="B3" s="126" t="s">
        <v>169</v>
      </c>
      <c r="C3" s="127"/>
    </row>
    <row r="4" spans="2:3" x14ac:dyDescent="0.2">
      <c r="B4" s="137" t="s">
        <v>2</v>
      </c>
      <c r="C4" s="138"/>
    </row>
    <row r="5" spans="2:3" ht="13.5" thickBot="1" x14ac:dyDescent="0.25">
      <c r="B5" s="22" t="s">
        <v>3</v>
      </c>
      <c r="C5" s="22" t="s">
        <v>4</v>
      </c>
    </row>
    <row r="6" spans="2:3" ht="13.5" thickTop="1" x14ac:dyDescent="0.2">
      <c r="B6" s="66" t="s">
        <v>83</v>
      </c>
      <c r="C6" s="65" t="s">
        <v>5</v>
      </c>
    </row>
    <row r="7" spans="2:3" x14ac:dyDescent="0.2">
      <c r="B7" s="66" t="s">
        <v>170</v>
      </c>
      <c r="C7" s="65" t="s">
        <v>5</v>
      </c>
    </row>
    <row r="8" spans="2:3" x14ac:dyDescent="0.2">
      <c r="B8" s="66" t="s">
        <v>227</v>
      </c>
      <c r="C8" s="65" t="s">
        <v>5</v>
      </c>
    </row>
    <row r="9" spans="2:3" x14ac:dyDescent="0.2">
      <c r="B9" s="66" t="s">
        <v>17</v>
      </c>
      <c r="C9" s="65" t="s">
        <v>5</v>
      </c>
    </row>
    <row r="10" spans="2:3" x14ac:dyDescent="0.2">
      <c r="B10" s="66" t="s">
        <v>18</v>
      </c>
      <c r="C10" s="65" t="s">
        <v>5</v>
      </c>
    </row>
    <row r="11" spans="2:3" x14ac:dyDescent="0.2">
      <c r="B11" s="66" t="s">
        <v>19</v>
      </c>
      <c r="C11" s="65" t="s">
        <v>5</v>
      </c>
    </row>
    <row r="12" spans="2:3" x14ac:dyDescent="0.2">
      <c r="B12" s="66" t="s">
        <v>20</v>
      </c>
      <c r="C12" s="65" t="s">
        <v>5</v>
      </c>
    </row>
    <row r="13" spans="2:3" x14ac:dyDescent="0.2">
      <c r="B13" s="66" t="s">
        <v>21</v>
      </c>
      <c r="C13" s="65" t="s">
        <v>5</v>
      </c>
    </row>
    <row r="14" spans="2:3" x14ac:dyDescent="0.2">
      <c r="B14" s="66" t="s">
        <v>22</v>
      </c>
      <c r="C14" s="65" t="s">
        <v>5</v>
      </c>
    </row>
    <row r="15" spans="2:3" x14ac:dyDescent="0.2">
      <c r="B15" s="66" t="s">
        <v>23</v>
      </c>
      <c r="C15" s="65" t="s">
        <v>5</v>
      </c>
    </row>
    <row r="16" spans="2:3" x14ac:dyDescent="0.2">
      <c r="B16" s="66" t="s">
        <v>24</v>
      </c>
      <c r="C16" s="65" t="s">
        <v>5</v>
      </c>
    </row>
    <row r="17" spans="2:3" x14ac:dyDescent="0.2">
      <c r="B17" s="66" t="s">
        <v>25</v>
      </c>
      <c r="C17" s="65" t="s">
        <v>5</v>
      </c>
    </row>
    <row r="18" spans="2:3" x14ac:dyDescent="0.2">
      <c r="B18" s="66" t="s">
        <v>26</v>
      </c>
      <c r="C18" s="65" t="s">
        <v>5</v>
      </c>
    </row>
    <row r="19" spans="2:3" x14ac:dyDescent="0.2">
      <c r="B19" s="66" t="s">
        <v>27</v>
      </c>
      <c r="C19" s="65" t="s">
        <v>5</v>
      </c>
    </row>
    <row r="20" spans="2:3" x14ac:dyDescent="0.2">
      <c r="B20" s="66" t="s">
        <v>28</v>
      </c>
      <c r="C20" s="65" t="s">
        <v>5</v>
      </c>
    </row>
    <row r="21" spans="2:3" x14ac:dyDescent="0.2">
      <c r="B21" s="66" t="s">
        <v>29</v>
      </c>
      <c r="C21" s="65" t="s">
        <v>5</v>
      </c>
    </row>
    <row r="22" spans="2:3" x14ac:dyDescent="0.2">
      <c r="B22" s="66" t="s">
        <v>30</v>
      </c>
      <c r="C22" s="65" t="s">
        <v>5</v>
      </c>
    </row>
    <row r="23" spans="2:3" x14ac:dyDescent="0.2">
      <c r="B23" s="66" t="s">
        <v>31</v>
      </c>
      <c r="C23" s="65" t="s">
        <v>5</v>
      </c>
    </row>
    <row r="24" spans="2:3" x14ac:dyDescent="0.2">
      <c r="B24" s="66" t="s">
        <v>32</v>
      </c>
      <c r="C24" s="65" t="s">
        <v>5</v>
      </c>
    </row>
    <row r="25" spans="2:3" x14ac:dyDescent="0.2">
      <c r="B25" s="66" t="s">
        <v>34</v>
      </c>
      <c r="C25" s="65" t="s">
        <v>5</v>
      </c>
    </row>
    <row r="26" spans="2:3" x14ac:dyDescent="0.2">
      <c r="B26" s="66" t="s">
        <v>35</v>
      </c>
      <c r="C26" s="65" t="s">
        <v>5</v>
      </c>
    </row>
    <row r="27" spans="2:3" x14ac:dyDescent="0.2">
      <c r="B27" s="66" t="s">
        <v>36</v>
      </c>
      <c r="C27" s="65" t="s">
        <v>5</v>
      </c>
    </row>
    <row r="28" spans="2:3" x14ac:dyDescent="0.2">
      <c r="B28" s="66" t="s">
        <v>37</v>
      </c>
      <c r="C28" s="65" t="s">
        <v>5</v>
      </c>
    </row>
    <row r="29" spans="2:3" x14ac:dyDescent="0.2">
      <c r="B29" s="66" t="s">
        <v>38</v>
      </c>
      <c r="C29" s="65" t="s">
        <v>5</v>
      </c>
    </row>
    <row r="30" spans="2:3" x14ac:dyDescent="0.2">
      <c r="B30" s="66" t="s">
        <v>39</v>
      </c>
      <c r="C30" s="65" t="s">
        <v>5</v>
      </c>
    </row>
    <row r="31" spans="2:3" x14ac:dyDescent="0.2">
      <c r="B31" s="66" t="s">
        <v>260</v>
      </c>
      <c r="C31" s="65" t="s">
        <v>5</v>
      </c>
    </row>
    <row r="32" spans="2:3" x14ac:dyDescent="0.2">
      <c r="B32" s="66" t="s">
        <v>40</v>
      </c>
      <c r="C32" s="65" t="s">
        <v>5</v>
      </c>
    </row>
    <row r="33" spans="2:3" x14ac:dyDescent="0.2">
      <c r="B33" s="66" t="s">
        <v>41</v>
      </c>
      <c r="C33" s="65" t="s">
        <v>5</v>
      </c>
    </row>
    <row r="34" spans="2:3" x14ac:dyDescent="0.2">
      <c r="B34" s="66" t="s">
        <v>42</v>
      </c>
      <c r="C34" s="65" t="s">
        <v>5</v>
      </c>
    </row>
    <row r="35" spans="2:3" x14ac:dyDescent="0.2">
      <c r="B35" s="66" t="s">
        <v>43</v>
      </c>
      <c r="C35" s="65" t="s">
        <v>5</v>
      </c>
    </row>
    <row r="36" spans="2:3" x14ac:dyDescent="0.2">
      <c r="B36" s="66" t="s">
        <v>44</v>
      </c>
      <c r="C36" s="65" t="s">
        <v>5</v>
      </c>
    </row>
    <row r="37" spans="2:3" x14ac:dyDescent="0.2">
      <c r="B37" s="66" t="s">
        <v>45</v>
      </c>
      <c r="C37" s="65" t="s">
        <v>5</v>
      </c>
    </row>
    <row r="38" spans="2:3" ht="14.25" x14ac:dyDescent="0.2">
      <c r="B38" s="10" t="s">
        <v>281</v>
      </c>
    </row>
  </sheetData>
  <sheetProtection algorithmName="SHA-512" hashValue="OuFr9iemmU4jirb5X0rOC27QEXQWPPvLW5KP1ucIS433Yy+tLJb7QjXeKSb3fB0ygeUNSZyIOgp3YgCvv3Tp0g==" saltValue="GBHuX3BdjpIz4Op1M+ky8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G52"/>
  <sheetViews>
    <sheetView zoomScale="90" zoomScaleNormal="90" workbookViewId="0">
      <selection activeCell="J25" sqref="J25"/>
    </sheetView>
  </sheetViews>
  <sheetFormatPr defaultColWidth="8.85546875" defaultRowHeight="12.75" x14ac:dyDescent="0.2"/>
  <cols>
    <col min="1" max="1" width="3.85546875" style="11" customWidth="1"/>
    <col min="2" max="2" width="30" style="11" customWidth="1"/>
    <col min="3" max="3" width="10.140625" style="11" customWidth="1"/>
    <col min="4" max="11" width="15.5703125" style="11" bestFit="1" customWidth="1"/>
    <col min="12" max="16384" width="8.85546875" style="11"/>
  </cols>
  <sheetData>
    <row r="2" spans="2:7" x14ac:dyDescent="0.2">
      <c r="B2" s="126" t="s">
        <v>0</v>
      </c>
      <c r="C2" s="127"/>
      <c r="D2" s="92" t="s">
        <v>403</v>
      </c>
      <c r="E2" s="92" t="s">
        <v>403</v>
      </c>
      <c r="F2" s="92" t="s">
        <v>403</v>
      </c>
      <c r="G2" s="92" t="s">
        <v>403</v>
      </c>
    </row>
    <row r="3" spans="2:7" x14ac:dyDescent="0.2">
      <c r="B3" s="126" t="s">
        <v>1</v>
      </c>
      <c r="C3" s="127"/>
      <c r="D3" s="92" t="s">
        <v>404</v>
      </c>
      <c r="E3" s="92" t="s">
        <v>405</v>
      </c>
      <c r="F3" s="92" t="s">
        <v>406</v>
      </c>
      <c r="G3" s="92" t="s">
        <v>407</v>
      </c>
    </row>
    <row r="4" spans="2:7" x14ac:dyDescent="0.2">
      <c r="B4" s="126" t="s">
        <v>2</v>
      </c>
      <c r="C4" s="127"/>
      <c r="D4" s="93">
        <v>44738</v>
      </c>
      <c r="E4" s="93">
        <v>44738</v>
      </c>
      <c r="F4" s="93">
        <v>44738</v>
      </c>
      <c r="G4" s="93">
        <v>44738</v>
      </c>
    </row>
    <row r="5" spans="2:7" ht="13.5" thickBot="1" x14ac:dyDescent="0.25">
      <c r="B5" s="7" t="s">
        <v>3</v>
      </c>
      <c r="C5" s="7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</row>
    <row r="6" spans="2:7" ht="13.5" thickTop="1" x14ac:dyDescent="0.2">
      <c r="B6" s="8" t="s">
        <v>6</v>
      </c>
      <c r="C6" s="9" t="s">
        <v>6</v>
      </c>
      <c r="D6" s="77" t="s">
        <v>408</v>
      </c>
      <c r="E6" s="77" t="s">
        <v>409</v>
      </c>
      <c r="F6" s="77" t="s">
        <v>410</v>
      </c>
      <c r="G6" s="77" t="s">
        <v>411</v>
      </c>
    </row>
    <row r="7" spans="2:7" x14ac:dyDescent="0.2">
      <c r="B7" s="8" t="s">
        <v>165</v>
      </c>
      <c r="C7" s="9" t="s">
        <v>166</v>
      </c>
      <c r="D7" s="76" t="s">
        <v>412</v>
      </c>
      <c r="E7" s="76" t="s">
        <v>413</v>
      </c>
      <c r="F7" s="76" t="s">
        <v>414</v>
      </c>
      <c r="G7" s="76" t="s">
        <v>415</v>
      </c>
    </row>
    <row r="8" spans="2:7" x14ac:dyDescent="0.2">
      <c r="B8" s="8" t="s">
        <v>15</v>
      </c>
      <c r="C8" s="9" t="s">
        <v>5</v>
      </c>
      <c r="D8" s="76"/>
      <c r="E8" s="76"/>
      <c r="F8" s="76"/>
      <c r="G8" s="76"/>
    </row>
    <row r="9" spans="2:7" x14ac:dyDescent="0.2">
      <c r="B9" s="8" t="s">
        <v>14</v>
      </c>
      <c r="C9" s="9" t="s">
        <v>5</v>
      </c>
      <c r="D9" s="76"/>
      <c r="E9" s="76"/>
      <c r="F9" s="76"/>
      <c r="G9" s="76"/>
    </row>
    <row r="10" spans="2:7" x14ac:dyDescent="0.2">
      <c r="B10" s="8" t="s">
        <v>227</v>
      </c>
      <c r="C10" s="9" t="s">
        <v>5</v>
      </c>
      <c r="D10" s="76"/>
      <c r="E10" s="76"/>
      <c r="F10" s="76"/>
      <c r="G10" s="76"/>
    </row>
    <row r="11" spans="2:7" x14ac:dyDescent="0.2">
      <c r="B11" s="8" t="s">
        <v>8</v>
      </c>
      <c r="C11" s="9" t="s">
        <v>5</v>
      </c>
      <c r="D11" s="76" t="s">
        <v>416</v>
      </c>
      <c r="E11" s="76" t="s">
        <v>417</v>
      </c>
      <c r="F11" s="76" t="s">
        <v>418</v>
      </c>
      <c r="G11" s="76" t="s">
        <v>419</v>
      </c>
    </row>
    <row r="12" spans="2:7" x14ac:dyDescent="0.2">
      <c r="B12" s="8" t="s">
        <v>9</v>
      </c>
      <c r="C12" s="9" t="s">
        <v>5</v>
      </c>
      <c r="D12" s="76" t="s">
        <v>420</v>
      </c>
      <c r="E12" s="76" t="s">
        <v>421</v>
      </c>
      <c r="F12" s="76" t="s">
        <v>422</v>
      </c>
      <c r="G12" s="76" t="s">
        <v>423</v>
      </c>
    </row>
    <row r="13" spans="2:7" x14ac:dyDescent="0.2">
      <c r="B13" s="8" t="s">
        <v>10</v>
      </c>
      <c r="C13" s="9" t="s">
        <v>5</v>
      </c>
      <c r="D13" s="76" t="s">
        <v>424</v>
      </c>
      <c r="E13" s="76" t="s">
        <v>425</v>
      </c>
      <c r="F13" s="76" t="s">
        <v>426</v>
      </c>
      <c r="G13" s="76" t="s">
        <v>427</v>
      </c>
    </row>
    <row r="14" spans="2:7" x14ac:dyDescent="0.2">
      <c r="B14" s="8" t="s">
        <v>52</v>
      </c>
      <c r="C14" s="9" t="s">
        <v>5</v>
      </c>
      <c r="D14" s="76" t="s">
        <v>428</v>
      </c>
      <c r="E14" s="76" t="s">
        <v>429</v>
      </c>
      <c r="F14" s="76" t="s">
        <v>430</v>
      </c>
      <c r="G14" s="76" t="s">
        <v>431</v>
      </c>
    </row>
    <row r="15" spans="2:7" x14ac:dyDescent="0.2">
      <c r="B15" s="8" t="s">
        <v>93</v>
      </c>
      <c r="C15" s="9" t="s">
        <v>5</v>
      </c>
      <c r="D15" s="104" t="s">
        <v>432</v>
      </c>
      <c r="E15" s="104" t="s">
        <v>433</v>
      </c>
      <c r="F15" s="104" t="s">
        <v>416</v>
      </c>
      <c r="G15" s="104" t="s">
        <v>434</v>
      </c>
    </row>
    <row r="16" spans="2:7" x14ac:dyDescent="0.2">
      <c r="B16" s="8" t="s">
        <v>94</v>
      </c>
      <c r="C16" s="9" t="s">
        <v>5</v>
      </c>
      <c r="D16" s="76" t="s">
        <v>435</v>
      </c>
      <c r="E16" s="76" t="s">
        <v>436</v>
      </c>
      <c r="F16" s="76" t="s">
        <v>437</v>
      </c>
      <c r="G16" s="76" t="s">
        <v>438</v>
      </c>
    </row>
    <row r="17" spans="2:7" x14ac:dyDescent="0.2">
      <c r="B17" s="8" t="s">
        <v>95</v>
      </c>
      <c r="C17" s="9" t="s">
        <v>5</v>
      </c>
      <c r="D17" s="76" t="s">
        <v>439</v>
      </c>
      <c r="E17" s="76" t="s">
        <v>440</v>
      </c>
      <c r="F17" s="76" t="s">
        <v>441</v>
      </c>
      <c r="G17" s="76" t="s">
        <v>442</v>
      </c>
    </row>
    <row r="18" spans="2:7" x14ac:dyDescent="0.2">
      <c r="B18" s="8" t="s">
        <v>96</v>
      </c>
      <c r="C18" s="9" t="s">
        <v>5</v>
      </c>
      <c r="D18" s="76" t="s">
        <v>443</v>
      </c>
      <c r="E18" s="76" t="s">
        <v>444</v>
      </c>
      <c r="F18" s="76" t="s">
        <v>445</v>
      </c>
      <c r="G18" s="76" t="s">
        <v>446</v>
      </c>
    </row>
    <row r="19" spans="2:7" x14ac:dyDescent="0.2">
      <c r="B19" s="8" t="s">
        <v>97</v>
      </c>
      <c r="C19" s="9" t="s">
        <v>5</v>
      </c>
      <c r="D19" s="103" t="s">
        <v>447</v>
      </c>
      <c r="E19" s="103" t="s">
        <v>447</v>
      </c>
      <c r="F19" s="103" t="s">
        <v>447</v>
      </c>
      <c r="G19" s="103" t="s">
        <v>448</v>
      </c>
    </row>
    <row r="20" spans="2:7" x14ac:dyDescent="0.2">
      <c r="B20" s="8" t="s">
        <v>98</v>
      </c>
      <c r="C20" s="9" t="s">
        <v>5</v>
      </c>
      <c r="D20" s="76" t="s">
        <v>449</v>
      </c>
      <c r="E20" s="76" t="s">
        <v>449</v>
      </c>
      <c r="F20" s="76" t="s">
        <v>450</v>
      </c>
      <c r="G20" s="76" t="s">
        <v>451</v>
      </c>
    </row>
    <row r="21" spans="2:7" x14ac:dyDescent="0.2">
      <c r="B21" s="8" t="s">
        <v>99</v>
      </c>
      <c r="C21" s="9" t="s">
        <v>5</v>
      </c>
      <c r="D21" s="103" t="s">
        <v>452</v>
      </c>
      <c r="E21" s="103" t="s">
        <v>453</v>
      </c>
      <c r="F21" s="103" t="s">
        <v>454</v>
      </c>
      <c r="G21" s="103" t="s">
        <v>455</v>
      </c>
    </row>
    <row r="22" spans="2:7" x14ac:dyDescent="0.2">
      <c r="B22" s="8" t="s">
        <v>100</v>
      </c>
      <c r="C22" s="9" t="s">
        <v>5</v>
      </c>
      <c r="D22" s="103" t="s">
        <v>456</v>
      </c>
      <c r="E22" s="103" t="s">
        <v>457</v>
      </c>
      <c r="F22" s="103" t="s">
        <v>458</v>
      </c>
      <c r="G22" s="103" t="s">
        <v>459</v>
      </c>
    </row>
    <row r="23" spans="2:7" x14ac:dyDescent="0.2">
      <c r="B23" s="8" t="s">
        <v>101</v>
      </c>
      <c r="C23" s="9" t="s">
        <v>5</v>
      </c>
      <c r="D23" s="76" t="s">
        <v>460</v>
      </c>
      <c r="E23" s="76" t="s">
        <v>461</v>
      </c>
      <c r="F23" s="76" t="s">
        <v>462</v>
      </c>
      <c r="G23" s="76" t="s">
        <v>463</v>
      </c>
    </row>
    <row r="24" spans="2:7" x14ac:dyDescent="0.2">
      <c r="B24" s="8" t="s">
        <v>102</v>
      </c>
      <c r="C24" s="9" t="s">
        <v>5</v>
      </c>
      <c r="D24" s="76" t="s">
        <v>464</v>
      </c>
      <c r="E24" s="76" t="s">
        <v>395</v>
      </c>
      <c r="F24" s="76" t="s">
        <v>395</v>
      </c>
      <c r="G24" s="76" t="s">
        <v>438</v>
      </c>
    </row>
    <row r="25" spans="2:7" x14ac:dyDescent="0.2">
      <c r="B25" s="8" t="s">
        <v>103</v>
      </c>
      <c r="C25" s="9" t="s">
        <v>5</v>
      </c>
      <c r="D25" s="103" t="s">
        <v>465</v>
      </c>
      <c r="E25" s="103" t="s">
        <v>466</v>
      </c>
      <c r="F25" s="103" t="s">
        <v>467</v>
      </c>
      <c r="G25" s="103" t="s">
        <v>468</v>
      </c>
    </row>
    <row r="26" spans="2:7" x14ac:dyDescent="0.2">
      <c r="B26" s="8" t="s">
        <v>104</v>
      </c>
      <c r="C26" s="9" t="s">
        <v>5</v>
      </c>
      <c r="D26" s="103" t="s">
        <v>469</v>
      </c>
      <c r="E26" s="103" t="s">
        <v>470</v>
      </c>
      <c r="F26" s="103" t="s">
        <v>471</v>
      </c>
      <c r="G26" s="103" t="s">
        <v>472</v>
      </c>
    </row>
    <row r="27" spans="2:7" x14ac:dyDescent="0.2">
      <c r="B27" s="8" t="s">
        <v>105</v>
      </c>
      <c r="C27" s="9" t="s">
        <v>5</v>
      </c>
      <c r="D27" s="103" t="s">
        <v>473</v>
      </c>
      <c r="E27" s="103" t="s">
        <v>474</v>
      </c>
      <c r="F27" s="103" t="s">
        <v>393</v>
      </c>
      <c r="G27" s="103" t="s">
        <v>475</v>
      </c>
    </row>
    <row r="28" spans="2:7" x14ac:dyDescent="0.2">
      <c r="B28" s="8" t="s">
        <v>106</v>
      </c>
      <c r="C28" s="9" t="s">
        <v>5</v>
      </c>
      <c r="D28" s="103" t="s">
        <v>476</v>
      </c>
      <c r="E28" s="103" t="s">
        <v>449</v>
      </c>
      <c r="F28" s="103" t="s">
        <v>450</v>
      </c>
      <c r="G28" s="103" t="s">
        <v>451</v>
      </c>
    </row>
    <row r="29" spans="2:7" x14ac:dyDescent="0.2">
      <c r="B29" s="8" t="s">
        <v>107</v>
      </c>
      <c r="C29" s="9" t="s">
        <v>5</v>
      </c>
      <c r="D29" s="103" t="s">
        <v>477</v>
      </c>
      <c r="E29" s="103" t="s">
        <v>478</v>
      </c>
      <c r="F29" s="103" t="s">
        <v>479</v>
      </c>
      <c r="G29" s="103" t="s">
        <v>480</v>
      </c>
    </row>
    <row r="30" spans="2:7" x14ac:dyDescent="0.2">
      <c r="B30" s="8" t="s">
        <v>108</v>
      </c>
      <c r="C30" s="9" t="s">
        <v>5</v>
      </c>
      <c r="D30" s="103" t="s">
        <v>400</v>
      </c>
      <c r="E30" s="103" t="s">
        <v>481</v>
      </c>
      <c r="F30" s="103" t="s">
        <v>482</v>
      </c>
      <c r="G30" s="103" t="s">
        <v>483</v>
      </c>
    </row>
    <row r="31" spans="2:7" x14ac:dyDescent="0.2">
      <c r="B31" s="8" t="s">
        <v>109</v>
      </c>
      <c r="C31" s="9" t="s">
        <v>5</v>
      </c>
      <c r="D31" s="103" t="s">
        <v>484</v>
      </c>
      <c r="E31" s="103" t="s">
        <v>485</v>
      </c>
      <c r="F31" s="103" t="s">
        <v>486</v>
      </c>
      <c r="G31" s="103" t="s">
        <v>455</v>
      </c>
    </row>
    <row r="32" spans="2:7" x14ac:dyDescent="0.2">
      <c r="B32" s="8" t="s">
        <v>248</v>
      </c>
      <c r="C32" s="9" t="s">
        <v>5</v>
      </c>
      <c r="D32" s="103" t="s">
        <v>394</v>
      </c>
      <c r="E32" s="103" t="s">
        <v>394</v>
      </c>
      <c r="F32" s="103" t="s">
        <v>394</v>
      </c>
      <c r="G32" s="103" t="s">
        <v>394</v>
      </c>
    </row>
    <row r="33" spans="2:7" x14ac:dyDescent="0.2">
      <c r="B33" s="8" t="s">
        <v>110</v>
      </c>
      <c r="C33" s="9" t="s">
        <v>5</v>
      </c>
      <c r="D33" s="103" t="s">
        <v>487</v>
      </c>
      <c r="E33" s="103" t="s">
        <v>488</v>
      </c>
      <c r="F33" s="103" t="s">
        <v>489</v>
      </c>
      <c r="G33" s="103" t="s">
        <v>490</v>
      </c>
    </row>
    <row r="34" spans="2:7" x14ac:dyDescent="0.2">
      <c r="B34" s="8" t="s">
        <v>111</v>
      </c>
      <c r="C34" s="9" t="s">
        <v>5</v>
      </c>
      <c r="D34" s="103" t="s">
        <v>491</v>
      </c>
      <c r="E34" s="103" t="s">
        <v>492</v>
      </c>
      <c r="F34" s="103" t="s">
        <v>493</v>
      </c>
      <c r="G34" s="103" t="s">
        <v>494</v>
      </c>
    </row>
    <row r="35" spans="2:7" x14ac:dyDescent="0.2">
      <c r="B35" s="8" t="s">
        <v>112</v>
      </c>
      <c r="C35" s="9" t="s">
        <v>5</v>
      </c>
      <c r="D35" s="103" t="s">
        <v>393</v>
      </c>
      <c r="E35" s="103" t="s">
        <v>393</v>
      </c>
      <c r="F35" s="103" t="s">
        <v>495</v>
      </c>
      <c r="G35" s="103" t="s">
        <v>496</v>
      </c>
    </row>
    <row r="36" spans="2:7" x14ac:dyDescent="0.2">
      <c r="B36" s="8" t="s">
        <v>113</v>
      </c>
      <c r="C36" s="9" t="s">
        <v>5</v>
      </c>
      <c r="D36" s="103" t="s">
        <v>497</v>
      </c>
      <c r="E36" s="103" t="s">
        <v>498</v>
      </c>
      <c r="F36" s="103" t="s">
        <v>499</v>
      </c>
      <c r="G36" s="103" t="s">
        <v>500</v>
      </c>
    </row>
    <row r="37" spans="2:7" x14ac:dyDescent="0.2">
      <c r="B37" s="8" t="s">
        <v>114</v>
      </c>
      <c r="C37" s="9" t="s">
        <v>5</v>
      </c>
      <c r="D37" s="76" t="s">
        <v>501</v>
      </c>
      <c r="E37" s="76" t="s">
        <v>502</v>
      </c>
      <c r="F37" s="76" t="s">
        <v>503</v>
      </c>
      <c r="G37" s="76" t="s">
        <v>504</v>
      </c>
    </row>
    <row r="38" spans="2:7" x14ac:dyDescent="0.2">
      <c r="B38" s="8" t="s">
        <v>115</v>
      </c>
      <c r="C38" s="9" t="s">
        <v>5</v>
      </c>
      <c r="D38" s="103" t="s">
        <v>505</v>
      </c>
      <c r="E38" s="103" t="s">
        <v>506</v>
      </c>
      <c r="F38" s="103" t="s">
        <v>507</v>
      </c>
      <c r="G38" s="103" t="s">
        <v>508</v>
      </c>
    </row>
    <row r="39" spans="2:7" x14ac:dyDescent="0.2">
      <c r="B39" s="8" t="s">
        <v>116</v>
      </c>
      <c r="C39" s="9" t="s">
        <v>5</v>
      </c>
      <c r="D39" s="103" t="s">
        <v>397</v>
      </c>
      <c r="E39" s="103" t="s">
        <v>397</v>
      </c>
      <c r="F39" s="103" t="s">
        <v>509</v>
      </c>
      <c r="G39" s="103" t="s">
        <v>447</v>
      </c>
    </row>
    <row r="40" spans="2:7" x14ac:dyDescent="0.2">
      <c r="B40" s="8" t="s">
        <v>117</v>
      </c>
      <c r="C40" s="9" t="s">
        <v>5</v>
      </c>
      <c r="D40" s="76" t="s">
        <v>510</v>
      </c>
      <c r="E40" s="76" t="s">
        <v>511</v>
      </c>
      <c r="F40" s="76" t="s">
        <v>512</v>
      </c>
      <c r="G40" s="76" t="s">
        <v>513</v>
      </c>
    </row>
    <row r="41" spans="2:7" x14ac:dyDescent="0.2">
      <c r="B41" s="8" t="s">
        <v>239</v>
      </c>
      <c r="C41" s="9" t="s">
        <v>5</v>
      </c>
      <c r="D41" s="103" t="s">
        <v>514</v>
      </c>
      <c r="E41" s="103" t="s">
        <v>515</v>
      </c>
      <c r="F41" s="103" t="s">
        <v>516</v>
      </c>
      <c r="G41" s="103" t="s">
        <v>517</v>
      </c>
    </row>
    <row r="42" spans="2:7" x14ac:dyDescent="0.2">
      <c r="B42" s="8" t="s">
        <v>240</v>
      </c>
      <c r="C42" s="9" t="s">
        <v>5</v>
      </c>
      <c r="D42" s="103" t="s">
        <v>518</v>
      </c>
      <c r="E42" s="103" t="s">
        <v>519</v>
      </c>
      <c r="F42" s="103" t="s">
        <v>520</v>
      </c>
      <c r="G42" s="103" t="s">
        <v>521</v>
      </c>
    </row>
    <row r="43" spans="2:7" x14ac:dyDescent="0.2">
      <c r="B43" s="8" t="s">
        <v>118</v>
      </c>
      <c r="C43" s="9" t="s">
        <v>5</v>
      </c>
      <c r="D43" s="103" t="s">
        <v>397</v>
      </c>
      <c r="E43" s="103" t="s">
        <v>397</v>
      </c>
      <c r="F43" s="103" t="s">
        <v>449</v>
      </c>
      <c r="G43" s="103" t="s">
        <v>447</v>
      </c>
    </row>
    <row r="44" spans="2:7" x14ac:dyDescent="0.2">
      <c r="B44" s="8" t="s">
        <v>119</v>
      </c>
      <c r="C44" s="9" t="s">
        <v>5</v>
      </c>
      <c r="D44" s="103" t="s">
        <v>522</v>
      </c>
      <c r="E44" s="103" t="s">
        <v>522</v>
      </c>
      <c r="F44" s="103" t="s">
        <v>395</v>
      </c>
      <c r="G44" s="103" t="s">
        <v>438</v>
      </c>
    </row>
    <row r="45" spans="2:7" x14ac:dyDescent="0.2">
      <c r="B45" s="8" t="s">
        <v>120</v>
      </c>
      <c r="C45" s="9" t="s">
        <v>5</v>
      </c>
      <c r="D45" s="103" t="s">
        <v>523</v>
      </c>
      <c r="E45" s="103" t="s">
        <v>524</v>
      </c>
      <c r="F45" s="103" t="s">
        <v>525</v>
      </c>
      <c r="G45" s="103" t="s">
        <v>526</v>
      </c>
    </row>
    <row r="46" spans="2:7" x14ac:dyDescent="0.2">
      <c r="B46" s="8" t="s">
        <v>121</v>
      </c>
      <c r="C46" s="9" t="s">
        <v>5</v>
      </c>
      <c r="D46" s="103" t="s">
        <v>527</v>
      </c>
      <c r="E46" s="103" t="s">
        <v>528</v>
      </c>
      <c r="F46" s="103" t="s">
        <v>529</v>
      </c>
      <c r="G46" s="103" t="s">
        <v>530</v>
      </c>
    </row>
    <row r="47" spans="2:7" x14ac:dyDescent="0.2">
      <c r="B47" s="8" t="s">
        <v>122</v>
      </c>
      <c r="C47" s="9" t="s">
        <v>5</v>
      </c>
      <c r="D47" s="103" t="s">
        <v>531</v>
      </c>
      <c r="E47" s="103" t="s">
        <v>395</v>
      </c>
      <c r="F47" s="103" t="s">
        <v>532</v>
      </c>
      <c r="G47" s="103" t="s">
        <v>533</v>
      </c>
    </row>
    <row r="48" spans="2:7" x14ac:dyDescent="0.2">
      <c r="B48" s="8" t="s">
        <v>123</v>
      </c>
      <c r="C48" s="9" t="s">
        <v>5</v>
      </c>
      <c r="D48" s="76" t="s">
        <v>396</v>
      </c>
      <c r="E48" s="76" t="s">
        <v>534</v>
      </c>
      <c r="F48" s="76" t="s">
        <v>535</v>
      </c>
      <c r="G48" s="76" t="s">
        <v>536</v>
      </c>
    </row>
    <row r="49" spans="2:7" x14ac:dyDescent="0.2">
      <c r="B49" s="8" t="s">
        <v>124</v>
      </c>
      <c r="C49" s="9" t="s">
        <v>5</v>
      </c>
      <c r="D49" s="76" t="s">
        <v>537</v>
      </c>
      <c r="E49" s="76" t="s">
        <v>537</v>
      </c>
      <c r="F49" s="76" t="s">
        <v>438</v>
      </c>
      <c r="G49" s="76" t="s">
        <v>538</v>
      </c>
    </row>
    <row r="50" spans="2:7" x14ac:dyDescent="0.2">
      <c r="B50" s="8" t="s">
        <v>241</v>
      </c>
      <c r="C50" s="9" t="s">
        <v>5</v>
      </c>
      <c r="D50" s="76" t="s">
        <v>539</v>
      </c>
      <c r="E50" s="76" t="s">
        <v>540</v>
      </c>
      <c r="F50" s="76" t="s">
        <v>541</v>
      </c>
      <c r="G50" s="76" t="s">
        <v>542</v>
      </c>
    </row>
    <row r="51" spans="2:7" x14ac:dyDescent="0.2">
      <c r="B51" s="8" t="s">
        <v>242</v>
      </c>
      <c r="C51" s="9" t="s">
        <v>5</v>
      </c>
      <c r="D51" s="76" t="s">
        <v>543</v>
      </c>
      <c r="E51" s="76" t="s">
        <v>543</v>
      </c>
      <c r="F51" s="76" t="s">
        <v>544</v>
      </c>
      <c r="G51" s="76" t="s">
        <v>545</v>
      </c>
    </row>
    <row r="52" spans="2:7" ht="14.25" x14ac:dyDescent="0.2">
      <c r="B52" s="10" t="s">
        <v>281</v>
      </c>
    </row>
  </sheetData>
  <sheetProtection algorithmName="SHA-512" hashValue="QxwtWMapQhNnjy9ljVsUukvQq4PV9EKjl39v12cSdpsrMynnlJBGq5tTnyoKt0mSKcvf/6gw2FLPF6rrzTpcNQ==" saltValue="46Jv+ZRTqSAUyi11Erq+wg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zoomScaleNormal="100" workbookViewId="0">
      <selection activeCell="H6" sqref="H6"/>
    </sheetView>
  </sheetViews>
  <sheetFormatPr defaultColWidth="8.85546875" defaultRowHeight="13.5" x14ac:dyDescent="0.25"/>
  <cols>
    <col min="1" max="1" width="3.85546875" style="1" customWidth="1"/>
    <col min="2" max="2" width="27.28515625" style="1" bestFit="1" customWidth="1"/>
    <col min="3" max="3" width="16.28515625" style="1" customWidth="1"/>
    <col min="4" max="7" width="15.5703125" style="11" bestFit="1" customWidth="1"/>
    <col min="8" max="16384" width="8.85546875" style="1"/>
  </cols>
  <sheetData>
    <row r="1" spans="1:26" x14ac:dyDescent="0.25">
      <c r="A1" s="11"/>
      <c r="B1" s="11"/>
      <c r="C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11"/>
      <c r="B2" s="115" t="s">
        <v>0</v>
      </c>
      <c r="C2" s="116"/>
      <c r="D2" s="92" t="s">
        <v>558</v>
      </c>
      <c r="E2" s="92" t="s">
        <v>558</v>
      </c>
      <c r="F2" s="92" t="s">
        <v>560</v>
      </c>
      <c r="G2" s="92" t="s">
        <v>558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11"/>
      <c r="B3" s="115" t="s">
        <v>1</v>
      </c>
      <c r="C3" s="116"/>
      <c r="D3" s="92" t="s">
        <v>562</v>
      </c>
      <c r="E3" s="92" t="s">
        <v>563</v>
      </c>
      <c r="F3" s="92" t="s">
        <v>564</v>
      </c>
      <c r="G3" s="92" t="s">
        <v>611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11"/>
      <c r="B4" s="115" t="s">
        <v>2</v>
      </c>
      <c r="C4" s="116"/>
      <c r="D4" s="93">
        <v>44733.621527777781</v>
      </c>
      <c r="E4" s="93">
        <v>44754.322916666664</v>
      </c>
      <c r="F4" s="93">
        <v>44754.329861111109</v>
      </c>
      <c r="G4" s="93">
        <v>44776.600694444445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thickBot="1" x14ac:dyDescent="0.3">
      <c r="A5" s="11"/>
      <c r="B5" s="7" t="s">
        <v>3</v>
      </c>
      <c r="C5" s="7" t="s">
        <v>4</v>
      </c>
      <c r="D5" s="85"/>
      <c r="E5" s="85"/>
      <c r="F5" s="85"/>
      <c r="G5" s="85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thickTop="1" x14ac:dyDescent="0.25">
      <c r="A6" s="11"/>
      <c r="B6" s="8" t="s">
        <v>6</v>
      </c>
      <c r="C6" s="15" t="s">
        <v>6</v>
      </c>
      <c r="D6" s="111">
        <v>7.96</v>
      </c>
      <c r="E6" s="111">
        <v>7.74</v>
      </c>
      <c r="F6" s="111">
        <v>7.77</v>
      </c>
      <c r="G6" s="103">
        <v>7.93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x14ac:dyDescent="0.25">
      <c r="A7" s="11"/>
      <c r="B7" s="8" t="s">
        <v>7</v>
      </c>
      <c r="C7" s="15" t="s">
        <v>5</v>
      </c>
      <c r="D7" s="103">
        <v>11.2</v>
      </c>
      <c r="E7" s="103">
        <v>5.2</v>
      </c>
      <c r="F7" s="103">
        <v>9</v>
      </c>
      <c r="G7" s="103">
        <v>9.6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x14ac:dyDescent="0.25">
      <c r="A8" s="11"/>
      <c r="B8" s="8" t="s">
        <v>13</v>
      </c>
      <c r="C8" s="15" t="s">
        <v>5</v>
      </c>
      <c r="D8" s="103">
        <v>4020</v>
      </c>
      <c r="E8" s="103">
        <v>2440</v>
      </c>
      <c r="F8" s="103">
        <v>2410</v>
      </c>
      <c r="G8" s="103">
        <v>661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x14ac:dyDescent="0.25">
      <c r="A9" s="11"/>
      <c r="B9" s="8" t="s">
        <v>14</v>
      </c>
      <c r="C9" s="15" t="s">
        <v>5</v>
      </c>
      <c r="D9" s="76" t="s">
        <v>391</v>
      </c>
      <c r="E9" s="103">
        <v>2.8899999999999999E-2</v>
      </c>
      <c r="F9" s="103">
        <v>2.9100000000000001E-2</v>
      </c>
      <c r="G9" s="103">
        <v>0.255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x14ac:dyDescent="0.25">
      <c r="A10" s="11"/>
      <c r="B10" s="8" t="s">
        <v>8</v>
      </c>
      <c r="C10" s="15" t="s">
        <v>5</v>
      </c>
      <c r="D10" s="103">
        <v>3.48</v>
      </c>
      <c r="E10" s="103">
        <v>4.18</v>
      </c>
      <c r="F10" s="103">
        <v>4</v>
      </c>
      <c r="G10" s="103">
        <v>1.96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x14ac:dyDescent="0.25">
      <c r="A11" s="11"/>
      <c r="B11" s="8" t="s">
        <v>9</v>
      </c>
      <c r="C11" s="15" t="s">
        <v>5</v>
      </c>
      <c r="D11" s="103">
        <v>9.64</v>
      </c>
      <c r="E11" s="103">
        <v>13.1</v>
      </c>
      <c r="F11" s="103">
        <v>12.1</v>
      </c>
      <c r="G11" s="103">
        <v>10.1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x14ac:dyDescent="0.25">
      <c r="A12" s="11"/>
      <c r="B12" s="8" t="s">
        <v>10</v>
      </c>
      <c r="C12" s="15" t="s">
        <v>5</v>
      </c>
      <c r="D12" s="103">
        <v>0.23499999999999999</v>
      </c>
      <c r="E12" s="103">
        <v>0.495</v>
      </c>
      <c r="F12" s="103">
        <v>0.42199999999999999</v>
      </c>
      <c r="G12" s="103">
        <v>0.17399999999999999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x14ac:dyDescent="0.25">
      <c r="A13" s="11"/>
      <c r="B13" s="8" t="s">
        <v>52</v>
      </c>
      <c r="C13" s="15" t="s">
        <v>5</v>
      </c>
      <c r="D13" s="103">
        <v>472</v>
      </c>
      <c r="E13" s="103">
        <v>262</v>
      </c>
      <c r="F13" s="103">
        <v>257</v>
      </c>
      <c r="G13" s="103">
        <v>128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x14ac:dyDescent="0.25">
      <c r="A14" s="11"/>
      <c r="B14" s="8" t="s">
        <v>17</v>
      </c>
      <c r="C14" s="15" t="s">
        <v>5</v>
      </c>
      <c r="D14" s="103">
        <v>0.251</v>
      </c>
      <c r="E14" s="103">
        <v>0.22800000000000001</v>
      </c>
      <c r="F14" s="103">
        <v>0.495</v>
      </c>
      <c r="G14" s="103">
        <v>0.29899999999999999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x14ac:dyDescent="0.25">
      <c r="A15" s="11"/>
      <c r="B15" s="8" t="s">
        <v>18</v>
      </c>
      <c r="C15" s="15" t="s">
        <v>5</v>
      </c>
      <c r="D15" s="104" t="s">
        <v>438</v>
      </c>
      <c r="E15" s="103">
        <v>8.8000000000000003E-4</v>
      </c>
      <c r="F15" s="103">
        <v>9.1E-4</v>
      </c>
      <c r="G15" s="103">
        <v>1.74E-3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x14ac:dyDescent="0.25">
      <c r="A16" s="11"/>
      <c r="B16" s="8" t="s">
        <v>19</v>
      </c>
      <c r="C16" s="15" t="s">
        <v>5</v>
      </c>
      <c r="D16" s="103">
        <v>1.24E-2</v>
      </c>
      <c r="E16" s="103">
        <v>7.3200000000000001E-2</v>
      </c>
      <c r="F16" s="103">
        <v>7.4999999999999997E-2</v>
      </c>
      <c r="G16" s="103">
        <v>0.17199999999999999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x14ac:dyDescent="0.25">
      <c r="A17" s="11"/>
      <c r="B17" s="8" t="s">
        <v>20</v>
      </c>
      <c r="C17" s="15" t="s">
        <v>5</v>
      </c>
      <c r="D17" s="103">
        <v>4.5199999999999997E-2</v>
      </c>
      <c r="E17" s="103">
        <v>4.6899999999999997E-2</v>
      </c>
      <c r="F17" s="103">
        <v>4.6899999999999997E-2</v>
      </c>
      <c r="G17" s="103">
        <v>2.7799999999999998E-2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x14ac:dyDescent="0.25">
      <c r="A18" s="11"/>
      <c r="B18" s="8" t="s">
        <v>21</v>
      </c>
      <c r="C18" s="15" t="s">
        <v>5</v>
      </c>
      <c r="D18" s="76" t="s">
        <v>448</v>
      </c>
      <c r="E18" s="76" t="s">
        <v>447</v>
      </c>
      <c r="F18" s="76" t="s">
        <v>447</v>
      </c>
      <c r="G18" s="103" t="s">
        <v>631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x14ac:dyDescent="0.25">
      <c r="A19" s="11"/>
      <c r="B19" s="8" t="s">
        <v>22</v>
      </c>
      <c r="C19" s="15" t="s">
        <v>5</v>
      </c>
      <c r="D19" s="103">
        <v>1.07</v>
      </c>
      <c r="E19" s="103">
        <v>0.54200000000000004</v>
      </c>
      <c r="F19" s="103">
        <v>0.57999999999999996</v>
      </c>
      <c r="G19" s="103">
        <v>0.24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x14ac:dyDescent="0.25">
      <c r="A20" s="11"/>
      <c r="B20" s="8" t="s">
        <v>23</v>
      </c>
      <c r="C20" s="15" t="s">
        <v>5</v>
      </c>
      <c r="D20" s="103">
        <v>1.3899999999999999E-4</v>
      </c>
      <c r="E20" s="103">
        <v>1.8100000000000001E-4</v>
      </c>
      <c r="F20" s="103">
        <v>1.7799999999999999E-4</v>
      </c>
      <c r="G20" s="103">
        <v>5.2500000000000002E-5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x14ac:dyDescent="0.25">
      <c r="A21" s="11"/>
      <c r="B21" s="8" t="s">
        <v>24</v>
      </c>
      <c r="C21" s="15" t="s">
        <v>5</v>
      </c>
      <c r="D21" s="103">
        <v>342</v>
      </c>
      <c r="E21" s="103">
        <v>424</v>
      </c>
      <c r="F21" s="103">
        <v>438</v>
      </c>
      <c r="G21" s="103">
        <v>141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x14ac:dyDescent="0.25">
      <c r="A22" s="11"/>
      <c r="B22" s="8" t="s">
        <v>25</v>
      </c>
      <c r="C22" s="15" t="s">
        <v>5</v>
      </c>
      <c r="D22" s="103">
        <v>1.3799999999999999E-3</v>
      </c>
      <c r="E22" s="103" t="s">
        <v>532</v>
      </c>
      <c r="F22" s="103" t="s">
        <v>532</v>
      </c>
      <c r="G22" s="103">
        <v>1.1199999999999999E-3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x14ac:dyDescent="0.25">
      <c r="A23" s="11"/>
      <c r="B23" s="8" t="s">
        <v>26</v>
      </c>
      <c r="C23" s="15" t="s">
        <v>5</v>
      </c>
      <c r="D23" s="103">
        <v>7.3400000000000002E-3</v>
      </c>
      <c r="E23" s="103">
        <v>4.79E-3</v>
      </c>
      <c r="F23" s="103">
        <v>4.9199999999999999E-3</v>
      </c>
      <c r="G23" s="103">
        <v>7.6E-3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x14ac:dyDescent="0.25">
      <c r="A24" s="11"/>
      <c r="B24" s="8" t="s">
        <v>27</v>
      </c>
      <c r="C24" s="15" t="s">
        <v>5</v>
      </c>
      <c r="D24" s="103">
        <v>3.9E-2</v>
      </c>
      <c r="E24" s="103">
        <v>9.2399999999999999E-3</v>
      </c>
      <c r="F24" s="103">
        <v>1.0800000000000001E-2</v>
      </c>
      <c r="G24" s="103">
        <v>7.4899999999999994E-2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x14ac:dyDescent="0.25">
      <c r="A25" s="11"/>
      <c r="B25" s="8" t="s">
        <v>28</v>
      </c>
      <c r="C25" s="15" t="s">
        <v>5</v>
      </c>
      <c r="D25" s="103">
        <v>0.23599999999999999</v>
      </c>
      <c r="E25" s="103">
        <v>0.308</v>
      </c>
      <c r="F25" s="103">
        <v>0.97099999999999997</v>
      </c>
      <c r="G25" s="103">
        <v>0.53300000000000003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x14ac:dyDescent="0.25">
      <c r="A26" s="11"/>
      <c r="B26" s="8" t="s">
        <v>29</v>
      </c>
      <c r="C26" s="15" t="s">
        <v>5</v>
      </c>
      <c r="D26" s="103" t="s">
        <v>451</v>
      </c>
      <c r="E26" s="103" t="s">
        <v>450</v>
      </c>
      <c r="F26" s="103" t="s">
        <v>450</v>
      </c>
      <c r="G26" s="103">
        <v>1.7899999999999999E-4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x14ac:dyDescent="0.25">
      <c r="A27" s="11"/>
      <c r="B27" s="8" t="s">
        <v>30</v>
      </c>
      <c r="C27" s="15" t="s">
        <v>5</v>
      </c>
      <c r="D27" s="103">
        <v>3.95E-2</v>
      </c>
      <c r="E27" s="103">
        <v>2.1999999999999999E-2</v>
      </c>
      <c r="F27" s="103">
        <v>2.2499999999999999E-2</v>
      </c>
      <c r="G27" s="103">
        <v>8.5000000000000006E-3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x14ac:dyDescent="0.25">
      <c r="A28" s="11"/>
      <c r="B28" s="8" t="s">
        <v>31</v>
      </c>
      <c r="C28" s="15" t="s">
        <v>5</v>
      </c>
      <c r="D28" s="103">
        <v>228</v>
      </c>
      <c r="E28" s="103">
        <v>127</v>
      </c>
      <c r="F28" s="103">
        <v>128</v>
      </c>
      <c r="G28" s="103">
        <v>39.200000000000003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x14ac:dyDescent="0.25">
      <c r="A29" s="11"/>
      <c r="B29" s="8" t="s">
        <v>32</v>
      </c>
      <c r="C29" s="15" t="s">
        <v>5</v>
      </c>
      <c r="D29" s="103">
        <v>0.60199999999999998</v>
      </c>
      <c r="E29" s="103">
        <v>0.53</v>
      </c>
      <c r="F29" s="103">
        <v>0.52400000000000002</v>
      </c>
      <c r="G29" s="103">
        <v>0.16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x14ac:dyDescent="0.25">
      <c r="A30" s="11"/>
      <c r="B30" s="8" t="s">
        <v>33</v>
      </c>
      <c r="C30" s="15" t="s">
        <v>5</v>
      </c>
      <c r="D30" s="103" t="s">
        <v>394</v>
      </c>
      <c r="E30" s="103" t="s">
        <v>394</v>
      </c>
      <c r="F30" s="103" t="s">
        <v>394</v>
      </c>
      <c r="G30" s="103" t="s">
        <v>224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x14ac:dyDescent="0.25">
      <c r="A31" s="11"/>
      <c r="B31" s="8" t="s">
        <v>34</v>
      </c>
      <c r="C31" s="15" t="s">
        <v>5</v>
      </c>
      <c r="D31" s="103">
        <v>1.5699999999999999E-2</v>
      </c>
      <c r="E31" s="103">
        <v>6.2399999999999999E-3</v>
      </c>
      <c r="F31" s="103">
        <v>6.2199999999999998E-3</v>
      </c>
      <c r="G31" s="103">
        <v>9.6100000000000005E-3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x14ac:dyDescent="0.25">
      <c r="A32" s="11"/>
      <c r="B32" s="8" t="s">
        <v>35</v>
      </c>
      <c r="C32" s="15" t="s">
        <v>5</v>
      </c>
      <c r="D32" s="103">
        <v>1.18E-2</v>
      </c>
      <c r="E32" s="103">
        <v>3.0499999999999999E-2</v>
      </c>
      <c r="F32" s="103">
        <v>3.1600000000000003E-2</v>
      </c>
      <c r="G32" s="103">
        <v>7.6300000000000007E-2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x14ac:dyDescent="0.25">
      <c r="A33" s="11"/>
      <c r="B33" s="8" t="s">
        <v>36</v>
      </c>
      <c r="C33" s="15" t="s">
        <v>5</v>
      </c>
      <c r="D33" s="103">
        <v>63.5</v>
      </c>
      <c r="E33" s="103">
        <v>37.4</v>
      </c>
      <c r="F33" s="103">
        <v>36.6</v>
      </c>
      <c r="G33" s="103">
        <v>16.100000000000001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x14ac:dyDescent="0.25">
      <c r="A34" s="11"/>
      <c r="B34" s="8" t="s">
        <v>37</v>
      </c>
      <c r="C34" s="15" t="s">
        <v>5</v>
      </c>
      <c r="D34" s="103">
        <v>1.1100000000000001E-3</v>
      </c>
      <c r="E34" s="103">
        <v>1.24E-3</v>
      </c>
      <c r="F34" s="103">
        <v>1.2700000000000001E-3</v>
      </c>
      <c r="G34" s="103">
        <v>1.8699999999999999E-3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x14ac:dyDescent="0.25">
      <c r="A35" s="11"/>
      <c r="B35" s="8" t="s">
        <v>38</v>
      </c>
      <c r="C35" s="15" t="s">
        <v>5</v>
      </c>
      <c r="D35" s="103">
        <v>1.9000000000000001E-4</v>
      </c>
      <c r="E35" s="103">
        <v>6.4999999999999994E-5</v>
      </c>
      <c r="F35" s="103">
        <v>6.3999999999999997E-5</v>
      </c>
      <c r="G35" s="103">
        <v>2.23E-4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x14ac:dyDescent="0.25">
      <c r="A36" s="11"/>
      <c r="B36" s="8" t="s">
        <v>39</v>
      </c>
      <c r="C36" s="15" t="s">
        <v>5</v>
      </c>
      <c r="D36" s="103">
        <v>1950</v>
      </c>
      <c r="E36" s="103">
        <v>940</v>
      </c>
      <c r="F36" s="103">
        <v>952</v>
      </c>
      <c r="G36" s="103">
        <v>283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x14ac:dyDescent="0.25">
      <c r="A37" s="11"/>
      <c r="B37" s="8" t="s">
        <v>40</v>
      </c>
      <c r="C37" s="15" t="s">
        <v>5</v>
      </c>
      <c r="D37" s="76" t="s">
        <v>447</v>
      </c>
      <c r="E37" s="76" t="s">
        <v>449</v>
      </c>
      <c r="F37" s="76" t="s">
        <v>449</v>
      </c>
      <c r="G37" s="103" t="s">
        <v>226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x14ac:dyDescent="0.25">
      <c r="A38" s="11"/>
      <c r="B38" s="8" t="s">
        <v>41</v>
      </c>
      <c r="C38" s="15" t="s">
        <v>5</v>
      </c>
      <c r="D38" s="103" t="s">
        <v>438</v>
      </c>
      <c r="E38" s="103" t="s">
        <v>395</v>
      </c>
      <c r="F38" s="103" t="s">
        <v>395</v>
      </c>
      <c r="G38" s="103" t="s">
        <v>401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x14ac:dyDescent="0.25">
      <c r="A39" s="11"/>
      <c r="B39" s="8" t="s">
        <v>42</v>
      </c>
      <c r="C39" s="15" t="s">
        <v>5</v>
      </c>
      <c r="D39" s="103" t="s">
        <v>526</v>
      </c>
      <c r="E39" s="103">
        <v>4.4000000000000003E-3</v>
      </c>
      <c r="F39" s="103">
        <v>1.7500000000000002E-2</v>
      </c>
      <c r="G39" s="103">
        <v>8.4899999999999993E-3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x14ac:dyDescent="0.25">
      <c r="A40" s="11"/>
      <c r="B40" s="8" t="s">
        <v>43</v>
      </c>
      <c r="C40" s="15" t="s">
        <v>5</v>
      </c>
      <c r="D40" s="103">
        <v>7.2199999999999999E-4</v>
      </c>
      <c r="E40" s="103">
        <v>8.1599999999999999E-4</v>
      </c>
      <c r="F40" s="103">
        <v>7.76E-4</v>
      </c>
      <c r="G40" s="103">
        <v>1.2999999999999999E-3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x14ac:dyDescent="0.25">
      <c r="A41" s="11"/>
      <c r="B41" s="8" t="s">
        <v>44</v>
      </c>
      <c r="C41" s="15" t="s">
        <v>5</v>
      </c>
      <c r="D41" s="103" t="s">
        <v>533</v>
      </c>
      <c r="E41" s="103" t="s">
        <v>532</v>
      </c>
      <c r="F41" s="103">
        <v>2.7799999999999999E-3</v>
      </c>
      <c r="G41" s="103">
        <v>1.7600000000000001E-3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x14ac:dyDescent="0.25">
      <c r="A42" s="11"/>
      <c r="B42" s="8" t="s">
        <v>45</v>
      </c>
      <c r="C42" s="15" t="s">
        <v>5</v>
      </c>
      <c r="D42" s="103" t="s">
        <v>549</v>
      </c>
      <c r="E42" s="103">
        <v>4.53E-2</v>
      </c>
      <c r="F42" s="103">
        <v>4.4200000000000003E-2</v>
      </c>
      <c r="G42" s="103">
        <v>1.55E-2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x14ac:dyDescent="0.25">
      <c r="A43" s="11"/>
      <c r="B43" s="8" t="s">
        <v>241</v>
      </c>
      <c r="C43" s="15" t="s">
        <v>5</v>
      </c>
      <c r="D43" s="103">
        <v>110</v>
      </c>
      <c r="E43" s="103">
        <v>80.3</v>
      </c>
      <c r="F43" s="103">
        <v>79.099999999999994</v>
      </c>
      <c r="G43" s="103">
        <v>68.8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x14ac:dyDescent="0.25">
      <c r="A44" s="11"/>
      <c r="B44" s="8" t="s">
        <v>46</v>
      </c>
      <c r="C44" s="15" t="s">
        <v>5</v>
      </c>
      <c r="D44" s="103" t="s">
        <v>398</v>
      </c>
      <c r="E44" s="103" t="s">
        <v>398</v>
      </c>
      <c r="F44" s="103" t="s">
        <v>398</v>
      </c>
      <c r="G44" s="103" t="s">
        <v>398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x14ac:dyDescent="0.25">
      <c r="A45" s="11"/>
      <c r="B45" s="8" t="s">
        <v>47</v>
      </c>
      <c r="C45" s="15"/>
      <c r="D45" s="103" t="s">
        <v>269</v>
      </c>
      <c r="E45" s="103" t="s">
        <v>269</v>
      </c>
      <c r="F45" s="103" t="s">
        <v>269</v>
      </c>
      <c r="G45" s="103" t="s">
        <v>269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1"/>
      <c r="B46" s="11"/>
      <c r="C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/>
      <c r="B47" s="11"/>
      <c r="C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1"/>
      <c r="B48" s="11"/>
      <c r="C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</sheetData>
  <sheetProtection algorithmName="SHA-512" hashValue="J1XkovwaD1+lATJ47zfhTb7OkI4jGwFTPrzi1NvAqBWB8sO+w46gaGxsInc3mDpMdpNrC538//NJWZNJ41OyWA==" saltValue="Acy+K9/eO6GP8LUzJXU8m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AG60"/>
  <sheetViews>
    <sheetView showGridLines="0" zoomScale="80" zoomScaleNormal="80" workbookViewId="0">
      <pane xSplit="3" ySplit="5" topLeftCell="U6" activePane="bottomRight" state="frozen"/>
      <selection activeCell="M31" sqref="M31"/>
      <selection pane="topRight" activeCell="M31" sqref="M31"/>
      <selection pane="bottomLeft" activeCell="M31" sqref="M31"/>
      <selection pane="bottomRight" activeCell="Y25" sqref="Y25"/>
    </sheetView>
  </sheetViews>
  <sheetFormatPr defaultColWidth="8.85546875" defaultRowHeight="12.75" x14ac:dyDescent="0.2"/>
  <cols>
    <col min="1" max="1" width="3.85546875" style="11" customWidth="1"/>
    <col min="2" max="2" width="27" style="11" bestFit="1" customWidth="1"/>
    <col min="3" max="3" width="6.42578125" style="11" bestFit="1" customWidth="1"/>
    <col min="4" max="7" width="15.42578125" style="11" bestFit="1" customWidth="1"/>
    <col min="8" max="33" width="15.5703125" style="11" bestFit="1" customWidth="1"/>
    <col min="34" max="49" width="15.42578125" style="11" bestFit="1" customWidth="1"/>
    <col min="50" max="16384" width="8.85546875" style="11"/>
  </cols>
  <sheetData>
    <row r="2" spans="2:33" x14ac:dyDescent="0.2">
      <c r="B2" s="128" t="s">
        <v>0</v>
      </c>
      <c r="C2" s="139"/>
      <c r="D2" s="92" t="s">
        <v>267</v>
      </c>
      <c r="E2" s="92" t="s">
        <v>267</v>
      </c>
      <c r="F2" s="92" t="s">
        <v>267</v>
      </c>
      <c r="G2" s="92" t="s">
        <v>267</v>
      </c>
      <c r="H2" s="92" t="s">
        <v>267</v>
      </c>
      <c r="I2" s="92" t="s">
        <v>267</v>
      </c>
      <c r="J2" s="92" t="s">
        <v>267</v>
      </c>
      <c r="K2" s="92" t="s">
        <v>267</v>
      </c>
      <c r="L2" s="92" t="s">
        <v>267</v>
      </c>
      <c r="M2" s="92" t="s">
        <v>267</v>
      </c>
      <c r="N2" s="92" t="s">
        <v>267</v>
      </c>
      <c r="O2" s="92" t="s">
        <v>267</v>
      </c>
      <c r="P2" s="92" t="s">
        <v>267</v>
      </c>
      <c r="Q2" s="92" t="s">
        <v>267</v>
      </c>
      <c r="R2" s="92" t="s">
        <v>267</v>
      </c>
      <c r="S2" s="92" t="s">
        <v>267</v>
      </c>
      <c r="T2" s="92" t="s">
        <v>267</v>
      </c>
      <c r="U2" s="92" t="s">
        <v>267</v>
      </c>
      <c r="V2" s="92" t="s">
        <v>267</v>
      </c>
      <c r="W2" s="92" t="s">
        <v>267</v>
      </c>
      <c r="X2" s="92" t="s">
        <v>267</v>
      </c>
      <c r="Y2" s="92" t="s">
        <v>267</v>
      </c>
      <c r="Z2" s="92" t="s">
        <v>267</v>
      </c>
      <c r="AA2" s="92" t="s">
        <v>267</v>
      </c>
      <c r="AB2" s="92" t="s">
        <v>267</v>
      </c>
      <c r="AC2" s="92" t="s">
        <v>598</v>
      </c>
      <c r="AD2" s="92" t="s">
        <v>598</v>
      </c>
      <c r="AE2" s="92" t="s">
        <v>598</v>
      </c>
      <c r="AF2" s="92" t="s">
        <v>598</v>
      </c>
      <c r="AG2" s="92" t="s">
        <v>598</v>
      </c>
    </row>
    <row r="3" spans="2:33" x14ac:dyDescent="0.2">
      <c r="B3" s="128" t="s">
        <v>1</v>
      </c>
      <c r="C3" s="139"/>
      <c r="D3" s="92" t="s">
        <v>296</v>
      </c>
      <c r="E3" s="92" t="s">
        <v>297</v>
      </c>
      <c r="F3" s="92" t="s">
        <v>298</v>
      </c>
      <c r="G3" s="92" t="s">
        <v>299</v>
      </c>
      <c r="H3" s="92" t="s">
        <v>322</v>
      </c>
      <c r="I3" s="92" t="s">
        <v>323</v>
      </c>
      <c r="J3" s="92" t="s">
        <v>324</v>
      </c>
      <c r="K3" s="92" t="s">
        <v>325</v>
      </c>
      <c r="L3" s="92" t="s">
        <v>350</v>
      </c>
      <c r="M3" s="92" t="s">
        <v>351</v>
      </c>
      <c r="N3" s="92" t="s">
        <v>352</v>
      </c>
      <c r="O3" s="92" t="s">
        <v>354</v>
      </c>
      <c r="P3" s="92" t="s">
        <v>355</v>
      </c>
      <c r="Q3" s="92" t="s">
        <v>356</v>
      </c>
      <c r="R3" s="92" t="s">
        <v>357</v>
      </c>
      <c r="S3" s="92" t="s">
        <v>358</v>
      </c>
      <c r="T3" s="92" t="s">
        <v>359</v>
      </c>
      <c r="U3" s="92" t="s">
        <v>373</v>
      </c>
      <c r="V3" s="92" t="s">
        <v>374</v>
      </c>
      <c r="W3" s="92" t="s">
        <v>375</v>
      </c>
      <c r="X3" s="92" t="s">
        <v>376</v>
      </c>
      <c r="Y3" s="92" t="s">
        <v>377</v>
      </c>
      <c r="Z3" s="92" t="s">
        <v>546</v>
      </c>
      <c r="AA3" s="92" t="s">
        <v>547</v>
      </c>
      <c r="AB3" s="92" t="s">
        <v>548</v>
      </c>
      <c r="AC3" s="92" t="s">
        <v>594</v>
      </c>
      <c r="AD3" s="92" t="s">
        <v>595</v>
      </c>
      <c r="AE3" s="92" t="s">
        <v>596</v>
      </c>
      <c r="AF3" s="92" t="s">
        <v>597</v>
      </c>
      <c r="AG3" s="92" t="s">
        <v>627</v>
      </c>
    </row>
    <row r="4" spans="2:33" x14ac:dyDescent="0.2">
      <c r="B4" s="128" t="s">
        <v>2</v>
      </c>
      <c r="C4" s="139"/>
      <c r="D4" s="93">
        <v>44565.413888888892</v>
      </c>
      <c r="E4" s="93">
        <v>44572.576388888891</v>
      </c>
      <c r="F4" s="93">
        <v>44579.688888888886</v>
      </c>
      <c r="G4" s="93">
        <v>44586.59375</v>
      </c>
      <c r="H4" s="93">
        <v>44593.375</v>
      </c>
      <c r="I4" s="93">
        <v>44600.552083333336</v>
      </c>
      <c r="J4" s="93">
        <v>44607.423611111109</v>
      </c>
      <c r="K4" s="93">
        <v>44614.364583333336</v>
      </c>
      <c r="L4" s="93">
        <v>44621.666666666664</v>
      </c>
      <c r="M4" s="93">
        <v>44628.638888888891</v>
      </c>
      <c r="N4" s="93">
        <v>44635.583333333336</v>
      </c>
      <c r="O4" s="93">
        <v>44642.402777777781</v>
      </c>
      <c r="P4" s="93">
        <v>44649.652777777781</v>
      </c>
      <c r="Q4" s="93">
        <v>44656.5</v>
      </c>
      <c r="R4" s="93">
        <v>44663.413194444445</v>
      </c>
      <c r="S4" s="93">
        <v>44670.5625</v>
      </c>
      <c r="T4" s="93">
        <v>44677.583333333336</v>
      </c>
      <c r="U4" s="93">
        <v>44684</v>
      </c>
      <c r="V4" s="93">
        <v>44691.59375</v>
      </c>
      <c r="W4" s="93">
        <v>44698.319444444445</v>
      </c>
      <c r="X4" s="93">
        <v>44705.46875</v>
      </c>
      <c r="Y4" s="93">
        <v>44712.371527777781</v>
      </c>
      <c r="Z4" s="93">
        <v>44727.628472222219</v>
      </c>
      <c r="AA4" s="93">
        <v>44733.586805555555</v>
      </c>
      <c r="AB4" s="93">
        <v>44740.375</v>
      </c>
      <c r="AC4" s="93">
        <v>44747.444444444445</v>
      </c>
      <c r="AD4" s="93">
        <v>44754.461805555555</v>
      </c>
      <c r="AE4" s="93">
        <v>44761.4375</v>
      </c>
      <c r="AF4" s="93">
        <v>44768.604166666664</v>
      </c>
      <c r="AG4" s="93">
        <v>44796.333333333336</v>
      </c>
    </row>
    <row r="5" spans="2:33" ht="13.5" thickBot="1" x14ac:dyDescent="0.25">
      <c r="B5" s="48" t="s">
        <v>3</v>
      </c>
      <c r="C5" s="48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  <c r="K5" s="85" t="s">
        <v>218</v>
      </c>
      <c r="L5" s="85" t="s">
        <v>218</v>
      </c>
      <c r="M5" s="85" t="s">
        <v>218</v>
      </c>
      <c r="N5" s="85" t="s">
        <v>218</v>
      </c>
      <c r="O5" s="85" t="s">
        <v>218</v>
      </c>
      <c r="P5" s="85" t="s">
        <v>218</v>
      </c>
      <c r="Q5" s="85" t="s">
        <v>218</v>
      </c>
      <c r="R5" s="85" t="s">
        <v>218</v>
      </c>
      <c r="S5" s="85" t="s">
        <v>218</v>
      </c>
      <c r="T5" s="85" t="s">
        <v>218</v>
      </c>
      <c r="U5" s="85" t="s">
        <v>218</v>
      </c>
      <c r="V5" s="85" t="s">
        <v>218</v>
      </c>
      <c r="W5" s="85" t="s">
        <v>218</v>
      </c>
      <c r="X5" s="85" t="s">
        <v>218</v>
      </c>
      <c r="Y5" s="85" t="s">
        <v>218</v>
      </c>
      <c r="Z5" s="85" t="s">
        <v>218</v>
      </c>
      <c r="AA5" s="85" t="s">
        <v>218</v>
      </c>
      <c r="AB5" s="85" t="s">
        <v>218</v>
      </c>
      <c r="AC5" s="85" t="s">
        <v>218</v>
      </c>
      <c r="AD5" s="85" t="s">
        <v>218</v>
      </c>
      <c r="AE5" s="85" t="s">
        <v>218</v>
      </c>
      <c r="AF5" s="85" t="s">
        <v>218</v>
      </c>
      <c r="AG5" s="85" t="s">
        <v>218</v>
      </c>
    </row>
    <row r="6" spans="2:33" ht="13.5" thickTop="1" x14ac:dyDescent="0.2">
      <c r="B6" s="68" t="s">
        <v>6</v>
      </c>
      <c r="C6" s="69" t="s">
        <v>6</v>
      </c>
      <c r="D6" s="77">
        <v>7.92</v>
      </c>
      <c r="E6" s="77">
        <v>7.98</v>
      </c>
      <c r="F6" s="77">
        <v>8.08</v>
      </c>
      <c r="G6" s="77">
        <v>7.97</v>
      </c>
      <c r="H6" s="77">
        <v>7.95</v>
      </c>
      <c r="I6" s="77">
        <v>8.0399999999999991</v>
      </c>
      <c r="J6" s="77">
        <v>8.1199999999999992</v>
      </c>
      <c r="K6" s="77">
        <v>7.98</v>
      </c>
      <c r="L6" s="77">
        <v>8.0500000000000007</v>
      </c>
      <c r="M6" s="77">
        <v>8.09</v>
      </c>
      <c r="N6" s="77">
        <v>8.09</v>
      </c>
      <c r="O6" s="77">
        <v>8.1</v>
      </c>
      <c r="P6" s="77">
        <v>8</v>
      </c>
      <c r="Q6" s="77">
        <v>7.99</v>
      </c>
      <c r="R6" s="77">
        <v>7.96</v>
      </c>
      <c r="S6" s="77">
        <v>8.1199999999999992</v>
      </c>
      <c r="T6" s="77">
        <v>8.11</v>
      </c>
      <c r="U6" s="77">
        <v>8.09</v>
      </c>
      <c r="V6" s="77">
        <v>8</v>
      </c>
      <c r="W6" s="77">
        <v>7.93</v>
      </c>
      <c r="X6" s="77">
        <v>7.97</v>
      </c>
      <c r="Y6" s="77">
        <v>7.97</v>
      </c>
      <c r="Z6" s="77">
        <v>8.0299999999999994</v>
      </c>
      <c r="AA6" s="77">
        <v>8.02</v>
      </c>
      <c r="AB6" s="77">
        <v>7.94</v>
      </c>
      <c r="AC6" s="111">
        <v>7.82</v>
      </c>
      <c r="AD6" s="111">
        <v>7.9</v>
      </c>
      <c r="AE6" s="111">
        <v>7.32</v>
      </c>
      <c r="AF6" s="111">
        <v>7.46</v>
      </c>
      <c r="AG6" s="111">
        <v>7.6</v>
      </c>
    </row>
    <row r="7" spans="2:33" x14ac:dyDescent="0.2">
      <c r="B7" s="68" t="s">
        <v>165</v>
      </c>
      <c r="C7" s="69" t="s">
        <v>166</v>
      </c>
      <c r="D7" s="76"/>
      <c r="E7" s="76">
        <v>19400</v>
      </c>
      <c r="F7" s="76"/>
      <c r="G7" s="76"/>
      <c r="H7" s="76">
        <v>19600</v>
      </c>
      <c r="I7" s="76"/>
      <c r="J7" s="76"/>
      <c r="K7" s="76"/>
      <c r="L7" s="76">
        <v>19100</v>
      </c>
      <c r="M7" s="76"/>
      <c r="N7" s="76"/>
      <c r="O7" s="76"/>
      <c r="P7" s="76"/>
      <c r="Q7" s="76">
        <v>19800</v>
      </c>
      <c r="R7" s="76"/>
      <c r="S7" s="76"/>
      <c r="T7" s="76"/>
      <c r="U7" s="76">
        <v>19400</v>
      </c>
      <c r="V7" s="76"/>
      <c r="W7" s="76"/>
      <c r="X7" s="76"/>
      <c r="Y7" s="76"/>
      <c r="Z7" s="103">
        <v>17800</v>
      </c>
      <c r="AA7" s="76"/>
      <c r="AB7" s="76"/>
      <c r="AC7" s="103">
        <v>20000</v>
      </c>
      <c r="AD7" s="76"/>
      <c r="AE7" s="76"/>
      <c r="AF7" s="76"/>
      <c r="AG7" s="76"/>
    </row>
    <row r="8" spans="2:33" x14ac:dyDescent="0.2">
      <c r="B8" s="68" t="s">
        <v>7</v>
      </c>
      <c r="C8" s="69" t="s">
        <v>5</v>
      </c>
      <c r="D8" s="76">
        <v>132</v>
      </c>
      <c r="E8" s="76">
        <v>149</v>
      </c>
      <c r="F8" s="76">
        <v>90.9</v>
      </c>
      <c r="G8" s="76">
        <v>128</v>
      </c>
      <c r="H8" s="76">
        <v>41.7</v>
      </c>
      <c r="I8" s="76">
        <v>99.9</v>
      </c>
      <c r="J8" s="76">
        <v>26.9</v>
      </c>
      <c r="K8" s="76">
        <v>70.7</v>
      </c>
      <c r="L8" s="76">
        <v>65.3</v>
      </c>
      <c r="M8" s="76">
        <v>77.599999999999994</v>
      </c>
      <c r="N8" s="76">
        <v>76.400000000000006</v>
      </c>
      <c r="O8" s="76">
        <v>77.8</v>
      </c>
      <c r="P8" s="76">
        <v>63.3</v>
      </c>
      <c r="Q8" s="76">
        <v>97.6</v>
      </c>
      <c r="R8" s="76">
        <v>99.8</v>
      </c>
      <c r="S8" s="76">
        <v>57.5</v>
      </c>
      <c r="T8" s="76">
        <v>35.1</v>
      </c>
      <c r="U8" s="76">
        <v>45.3</v>
      </c>
      <c r="V8" s="76">
        <v>39.200000000000003</v>
      </c>
      <c r="W8" s="76">
        <v>56.4</v>
      </c>
      <c r="X8" s="76">
        <v>100</v>
      </c>
      <c r="Y8" s="76">
        <v>125</v>
      </c>
      <c r="Z8" s="76">
        <v>87.1</v>
      </c>
      <c r="AA8" s="76">
        <v>116</v>
      </c>
      <c r="AB8" s="76">
        <v>70.900000000000006</v>
      </c>
      <c r="AC8" s="103">
        <v>111</v>
      </c>
      <c r="AD8" s="103">
        <v>73.5</v>
      </c>
      <c r="AE8" s="103">
        <v>99.1</v>
      </c>
      <c r="AF8" s="103">
        <v>81.2</v>
      </c>
      <c r="AG8" s="103">
        <v>92.9</v>
      </c>
    </row>
    <row r="9" spans="2:33" x14ac:dyDescent="0.2">
      <c r="B9" s="68" t="s">
        <v>48</v>
      </c>
      <c r="C9" s="69" t="s">
        <v>5</v>
      </c>
      <c r="D9" s="76">
        <v>12800</v>
      </c>
      <c r="E9" s="76">
        <v>14000</v>
      </c>
      <c r="F9" s="76">
        <v>13700</v>
      </c>
      <c r="G9" s="76">
        <v>10800</v>
      </c>
      <c r="H9" s="76">
        <v>14000</v>
      </c>
      <c r="I9" s="76">
        <v>14100</v>
      </c>
      <c r="J9" s="76">
        <v>10300</v>
      </c>
      <c r="K9" s="76">
        <v>15400</v>
      </c>
      <c r="L9" s="76">
        <v>12400</v>
      </c>
      <c r="M9" s="76">
        <v>17800</v>
      </c>
      <c r="N9" s="76">
        <v>12300</v>
      </c>
      <c r="O9" s="76">
        <v>10600</v>
      </c>
      <c r="P9" s="76">
        <v>12300</v>
      </c>
      <c r="Q9" s="76">
        <v>12000</v>
      </c>
      <c r="R9" s="76">
        <v>9980</v>
      </c>
      <c r="S9" s="76">
        <v>12000</v>
      </c>
      <c r="T9" s="76">
        <v>13700</v>
      </c>
      <c r="U9" s="76">
        <v>14000</v>
      </c>
      <c r="V9" s="76">
        <v>12600</v>
      </c>
      <c r="W9" s="76">
        <v>12800</v>
      </c>
      <c r="X9" s="76">
        <v>12700</v>
      </c>
      <c r="Y9" s="76">
        <v>11500</v>
      </c>
      <c r="Z9" s="76">
        <v>10600</v>
      </c>
      <c r="AA9" s="76">
        <v>10700</v>
      </c>
      <c r="AB9" s="76">
        <v>14200</v>
      </c>
      <c r="AC9" s="103">
        <v>14600</v>
      </c>
      <c r="AD9" s="103">
        <v>12600</v>
      </c>
      <c r="AE9" s="103">
        <v>13600</v>
      </c>
      <c r="AF9" s="103">
        <v>14600</v>
      </c>
      <c r="AG9" s="103">
        <v>15700</v>
      </c>
    </row>
    <row r="10" spans="2:33" x14ac:dyDescent="0.2">
      <c r="B10" s="68" t="s">
        <v>13</v>
      </c>
      <c r="C10" s="69" t="s">
        <v>5</v>
      </c>
      <c r="D10" s="76">
        <v>6020</v>
      </c>
      <c r="E10" s="76">
        <v>6330</v>
      </c>
      <c r="F10" s="76"/>
      <c r="G10" s="76">
        <v>6110</v>
      </c>
      <c r="H10" s="76">
        <v>6780</v>
      </c>
      <c r="I10" s="76">
        <v>6690</v>
      </c>
      <c r="J10" s="76">
        <v>6160</v>
      </c>
      <c r="K10" s="76">
        <v>6750</v>
      </c>
      <c r="L10" s="76">
        <v>6460</v>
      </c>
      <c r="M10" s="76">
        <v>8680</v>
      </c>
      <c r="N10" s="76">
        <v>5650</v>
      </c>
      <c r="O10" s="76">
        <v>5940</v>
      </c>
      <c r="P10" s="76">
        <v>6720</v>
      </c>
      <c r="Q10" s="76">
        <v>6850</v>
      </c>
      <c r="R10" s="76">
        <v>7240</v>
      </c>
      <c r="S10" s="76">
        <v>6440</v>
      </c>
      <c r="T10" s="76">
        <v>6450</v>
      </c>
      <c r="U10" s="76">
        <v>6540</v>
      </c>
      <c r="V10" s="76">
        <v>6440</v>
      </c>
      <c r="W10" s="76">
        <v>6340</v>
      </c>
      <c r="X10" s="76">
        <v>5940</v>
      </c>
      <c r="Y10" s="76">
        <v>6490</v>
      </c>
      <c r="Z10" s="76">
        <v>5520</v>
      </c>
      <c r="AA10" s="76">
        <v>5840</v>
      </c>
      <c r="AB10" s="76">
        <v>6610</v>
      </c>
      <c r="AC10" s="103">
        <v>7270</v>
      </c>
      <c r="AD10" s="103">
        <v>6790</v>
      </c>
      <c r="AE10" s="103">
        <v>6920</v>
      </c>
      <c r="AF10" s="76" t="s">
        <v>599</v>
      </c>
      <c r="AG10" s="76">
        <v>7030</v>
      </c>
    </row>
    <row r="11" spans="2:33" x14ac:dyDescent="0.2">
      <c r="B11" s="68" t="s">
        <v>81</v>
      </c>
      <c r="C11" s="69" t="s">
        <v>5</v>
      </c>
      <c r="D11" s="76"/>
      <c r="E11" s="76">
        <v>23.2</v>
      </c>
      <c r="F11" s="76"/>
      <c r="G11" s="76"/>
      <c r="H11" s="76">
        <v>22.1</v>
      </c>
      <c r="I11" s="76"/>
      <c r="J11" s="76"/>
      <c r="K11" s="76"/>
      <c r="L11" s="76">
        <v>23.3</v>
      </c>
      <c r="M11" s="76"/>
      <c r="N11" s="76"/>
      <c r="O11" s="76"/>
      <c r="P11" s="76"/>
      <c r="Q11" s="76">
        <v>26.3</v>
      </c>
      <c r="R11" s="76"/>
      <c r="S11" s="76"/>
      <c r="T11" s="76"/>
      <c r="U11" s="76">
        <v>22.9</v>
      </c>
      <c r="V11" s="76"/>
      <c r="W11" s="76"/>
      <c r="X11" s="76"/>
      <c r="Y11" s="76"/>
      <c r="Z11" s="76">
        <v>22</v>
      </c>
      <c r="AA11" s="76"/>
      <c r="AB11" s="76"/>
      <c r="AC11" s="103">
        <v>26.3</v>
      </c>
      <c r="AD11" s="76"/>
      <c r="AE11" s="76"/>
      <c r="AF11" s="76"/>
      <c r="AG11" s="76"/>
    </row>
    <row r="12" spans="2:33" x14ac:dyDescent="0.2">
      <c r="B12" s="68" t="s">
        <v>82</v>
      </c>
      <c r="C12" s="69" t="s">
        <v>5</v>
      </c>
      <c r="D12" s="76"/>
      <c r="E12" s="76" t="s">
        <v>277</v>
      </c>
      <c r="F12" s="76"/>
      <c r="G12" s="76"/>
      <c r="H12" s="76" t="s">
        <v>326</v>
      </c>
      <c r="I12" s="76"/>
      <c r="J12" s="76"/>
      <c r="K12" s="76"/>
      <c r="L12" s="76" t="s">
        <v>326</v>
      </c>
      <c r="M12" s="76"/>
      <c r="N12" s="76"/>
      <c r="O12" s="76"/>
      <c r="P12" s="76"/>
      <c r="Q12" s="76" t="s">
        <v>326</v>
      </c>
      <c r="R12" s="76"/>
      <c r="S12" s="76"/>
      <c r="T12" s="76"/>
      <c r="U12" s="76" t="s">
        <v>326</v>
      </c>
      <c r="V12" s="76"/>
      <c r="W12" s="76"/>
      <c r="X12" s="76"/>
      <c r="Y12" s="76"/>
      <c r="Z12" s="76" t="s">
        <v>386</v>
      </c>
      <c r="AA12" s="76"/>
      <c r="AB12" s="76"/>
      <c r="AC12" s="76" t="s">
        <v>600</v>
      </c>
      <c r="AD12" s="76"/>
      <c r="AE12" s="76"/>
      <c r="AF12" s="76"/>
      <c r="AG12" s="76"/>
    </row>
    <row r="13" spans="2:33" x14ac:dyDescent="0.2">
      <c r="B13" s="68" t="s">
        <v>14</v>
      </c>
      <c r="C13" s="69" t="s">
        <v>5</v>
      </c>
      <c r="D13" s="76">
        <v>2.7900000000000001E-2</v>
      </c>
      <c r="E13" s="76">
        <v>4.65E-2</v>
      </c>
      <c r="F13" s="76">
        <v>0.04</v>
      </c>
      <c r="G13" s="76">
        <v>2.8899999999999999E-2</v>
      </c>
      <c r="H13" s="76">
        <v>2.7799999999999998E-2</v>
      </c>
      <c r="I13" s="76">
        <v>6.9099999999999995E-2</v>
      </c>
      <c r="J13" s="76">
        <v>2.52E-2</v>
      </c>
      <c r="K13" s="76" t="s">
        <v>319</v>
      </c>
      <c r="L13" s="76">
        <v>5.0299999999999997E-2</v>
      </c>
      <c r="M13" s="76" t="s">
        <v>319</v>
      </c>
      <c r="N13" s="76" t="s">
        <v>353</v>
      </c>
      <c r="O13" s="76">
        <v>6.8900000000000003E-2</v>
      </c>
      <c r="P13" s="76">
        <v>2.12E-2</v>
      </c>
      <c r="Q13" s="76">
        <v>0.13800000000000001</v>
      </c>
      <c r="R13" s="76">
        <v>0.27</v>
      </c>
      <c r="S13" s="76">
        <v>6.0999999999999999E-2</v>
      </c>
      <c r="T13" s="76">
        <v>4.1599999999999998E-2</v>
      </c>
      <c r="U13" s="76">
        <v>4.4299999999999999E-2</v>
      </c>
      <c r="V13" s="76">
        <v>2.4400000000000002E-2</v>
      </c>
      <c r="W13" s="76" t="s">
        <v>319</v>
      </c>
      <c r="X13" s="76">
        <v>5.16E-2</v>
      </c>
      <c r="Y13" s="76">
        <v>1.2500000000000001E-2</v>
      </c>
      <c r="Z13" s="76">
        <v>2.8299999999999999E-2</v>
      </c>
      <c r="AA13" s="76">
        <v>1.67E-2</v>
      </c>
      <c r="AB13" s="76">
        <v>2.0400000000000001E-2</v>
      </c>
      <c r="AC13" s="76" t="s">
        <v>590</v>
      </c>
      <c r="AD13" s="103">
        <v>1.7500000000000002E-2</v>
      </c>
      <c r="AE13" s="76" t="s">
        <v>601</v>
      </c>
      <c r="AF13" s="76" t="s">
        <v>590</v>
      </c>
      <c r="AG13" s="76">
        <v>3.2399999999999998E-2</v>
      </c>
    </row>
    <row r="14" spans="2:33" x14ac:dyDescent="0.2">
      <c r="B14" s="70" t="s">
        <v>227</v>
      </c>
      <c r="C14" s="69" t="s">
        <v>5</v>
      </c>
      <c r="D14" s="76"/>
      <c r="E14" s="76" t="s">
        <v>275</v>
      </c>
      <c r="F14" s="76"/>
      <c r="G14" s="76"/>
      <c r="H14" s="76" t="s">
        <v>319</v>
      </c>
      <c r="I14" s="76"/>
      <c r="J14" s="76"/>
      <c r="K14" s="76"/>
      <c r="L14" s="76" t="s">
        <v>275</v>
      </c>
      <c r="M14" s="76"/>
      <c r="N14" s="76"/>
      <c r="O14" s="76"/>
      <c r="P14" s="76"/>
      <c r="Q14" s="76" t="s">
        <v>319</v>
      </c>
      <c r="R14" s="76"/>
      <c r="S14" s="76"/>
      <c r="T14" s="76"/>
      <c r="U14" s="76" t="s">
        <v>275</v>
      </c>
      <c r="V14" s="76"/>
      <c r="W14" s="76"/>
      <c r="X14" s="76"/>
      <c r="Y14" s="76"/>
      <c r="Z14" s="76" t="s">
        <v>275</v>
      </c>
      <c r="AA14" s="76"/>
      <c r="AB14" s="76"/>
      <c r="AC14" s="76" t="s">
        <v>590</v>
      </c>
      <c r="AD14" s="76"/>
      <c r="AE14" s="76"/>
      <c r="AF14" s="76"/>
      <c r="AG14" s="76"/>
    </row>
    <row r="15" spans="2:33" x14ac:dyDescent="0.2">
      <c r="B15" s="68" t="s">
        <v>8</v>
      </c>
      <c r="C15" s="69" t="s">
        <v>5</v>
      </c>
      <c r="D15" s="76">
        <v>3.88</v>
      </c>
      <c r="E15" s="76">
        <v>6.92</v>
      </c>
      <c r="F15" s="76">
        <v>6.32</v>
      </c>
      <c r="G15" s="76">
        <v>6.02</v>
      </c>
      <c r="H15" s="76">
        <v>10.7</v>
      </c>
      <c r="I15" s="76">
        <v>11.3</v>
      </c>
      <c r="J15" s="76">
        <v>5.76</v>
      </c>
      <c r="K15" s="76">
        <v>2.29</v>
      </c>
      <c r="L15" s="76">
        <v>2.4300000000000002</v>
      </c>
      <c r="M15" s="104">
        <v>2.7</v>
      </c>
      <c r="N15" s="104">
        <v>2.2799999999999998</v>
      </c>
      <c r="O15" s="104">
        <v>2.57</v>
      </c>
      <c r="P15" s="104">
        <v>2.41</v>
      </c>
      <c r="Q15" s="104">
        <v>2.09</v>
      </c>
      <c r="R15" s="104">
        <v>2.04</v>
      </c>
      <c r="S15" s="104">
        <v>1.91</v>
      </c>
      <c r="T15" s="104">
        <v>2.31</v>
      </c>
      <c r="U15" s="104">
        <v>3.19</v>
      </c>
      <c r="V15" s="104">
        <v>1.6</v>
      </c>
      <c r="W15" s="104">
        <v>6.72</v>
      </c>
      <c r="X15" s="104">
        <v>9.3800000000000008</v>
      </c>
      <c r="Y15" s="104">
        <v>2.74</v>
      </c>
      <c r="Z15" s="104">
        <v>2.5499999999999998</v>
      </c>
      <c r="AA15" s="104">
        <v>2.29</v>
      </c>
      <c r="AB15" s="104">
        <v>2.91</v>
      </c>
      <c r="AC15" s="103">
        <v>1.43</v>
      </c>
      <c r="AD15" s="103">
        <v>1.81</v>
      </c>
      <c r="AE15" s="103">
        <v>7.24</v>
      </c>
      <c r="AF15" s="103">
        <v>1.67</v>
      </c>
      <c r="AG15" s="103">
        <v>1.6</v>
      </c>
    </row>
    <row r="16" spans="2:33" x14ac:dyDescent="0.2">
      <c r="B16" s="68" t="s">
        <v>9</v>
      </c>
      <c r="C16" s="69" t="s">
        <v>5</v>
      </c>
      <c r="D16" s="76">
        <v>4.21</v>
      </c>
      <c r="E16" s="76">
        <v>7.4</v>
      </c>
      <c r="F16" s="76">
        <v>6.32</v>
      </c>
      <c r="G16" s="76">
        <v>6.87</v>
      </c>
      <c r="H16" s="76">
        <v>13.2</v>
      </c>
      <c r="I16" s="76">
        <v>14.9</v>
      </c>
      <c r="J16" s="76">
        <v>8.7100000000000009</v>
      </c>
      <c r="K16" s="76">
        <v>2.48</v>
      </c>
      <c r="L16" s="76">
        <v>2.88</v>
      </c>
      <c r="M16" s="76">
        <v>4.13</v>
      </c>
      <c r="N16" s="76">
        <v>3.68</v>
      </c>
      <c r="O16" s="76">
        <v>3.42</v>
      </c>
      <c r="P16" s="76">
        <v>3.56</v>
      </c>
      <c r="Q16" s="76">
        <v>2.72</v>
      </c>
      <c r="R16" s="76">
        <v>2.4</v>
      </c>
      <c r="S16" s="76">
        <v>2.64</v>
      </c>
      <c r="T16" s="76">
        <v>3.43</v>
      </c>
      <c r="U16" s="76">
        <v>4.62</v>
      </c>
      <c r="V16" s="76">
        <v>2.4900000000000002</v>
      </c>
      <c r="W16" s="76">
        <v>14.4</v>
      </c>
      <c r="X16" s="76">
        <v>13.7</v>
      </c>
      <c r="Y16" s="76">
        <v>3.65</v>
      </c>
      <c r="Z16" s="76">
        <v>3.6</v>
      </c>
      <c r="AA16" s="76">
        <v>3.76</v>
      </c>
      <c r="AB16" s="76">
        <v>4.2</v>
      </c>
      <c r="AC16" s="103">
        <v>2.5</v>
      </c>
      <c r="AD16" s="103">
        <v>2.91</v>
      </c>
      <c r="AE16" s="103">
        <v>9.48</v>
      </c>
      <c r="AF16" s="76" t="s">
        <v>496</v>
      </c>
      <c r="AG16" s="76">
        <v>2.72</v>
      </c>
    </row>
    <row r="17" spans="2:33" x14ac:dyDescent="0.2">
      <c r="B17" s="70" t="s">
        <v>10</v>
      </c>
      <c r="C17" s="69" t="s">
        <v>5</v>
      </c>
      <c r="D17" s="76"/>
      <c r="E17" s="76">
        <v>0.43099999999999999</v>
      </c>
      <c r="F17" s="76"/>
      <c r="G17" s="76"/>
      <c r="H17" s="76">
        <v>0.39100000000000001</v>
      </c>
      <c r="I17" s="76"/>
      <c r="J17" s="76"/>
      <c r="K17" s="76"/>
      <c r="L17" s="76">
        <v>0.192</v>
      </c>
      <c r="M17" s="76"/>
      <c r="N17" s="76"/>
      <c r="O17" s="76"/>
      <c r="P17" s="76"/>
      <c r="Q17" s="76">
        <v>0.224</v>
      </c>
      <c r="R17" s="76"/>
      <c r="S17" s="76"/>
      <c r="T17" s="76"/>
      <c r="U17" s="76">
        <v>0.371</v>
      </c>
      <c r="V17" s="76"/>
      <c r="W17" s="76"/>
      <c r="X17" s="76"/>
      <c r="Y17" s="76"/>
      <c r="Z17" s="76">
        <v>0.11899999999999999</v>
      </c>
      <c r="AA17" s="76"/>
      <c r="AB17" s="76"/>
      <c r="AC17" s="103">
        <v>0.191</v>
      </c>
      <c r="AD17" s="76"/>
      <c r="AE17" s="76"/>
      <c r="AF17" s="76"/>
      <c r="AG17" s="76">
        <v>0.2</v>
      </c>
    </row>
    <row r="18" spans="2:33" x14ac:dyDescent="0.2">
      <c r="B18" s="68" t="s">
        <v>52</v>
      </c>
      <c r="C18" s="69" t="s">
        <v>5</v>
      </c>
      <c r="D18" s="76"/>
      <c r="E18" s="76">
        <v>672</v>
      </c>
      <c r="F18" s="76"/>
      <c r="G18" s="76"/>
      <c r="H18" s="76">
        <v>700</v>
      </c>
      <c r="I18" s="76"/>
      <c r="J18" s="76"/>
      <c r="K18" s="76"/>
      <c r="L18" s="76">
        <v>728</v>
      </c>
      <c r="M18" s="76"/>
      <c r="N18" s="76"/>
      <c r="O18" s="76"/>
      <c r="P18" s="76"/>
      <c r="Q18" s="76">
        <v>737</v>
      </c>
      <c r="R18" s="76"/>
      <c r="S18" s="76"/>
      <c r="T18" s="76"/>
      <c r="U18" s="76">
        <v>701</v>
      </c>
      <c r="V18" s="76"/>
      <c r="W18" s="76"/>
      <c r="X18" s="76"/>
      <c r="Y18" s="76"/>
      <c r="Z18" s="76">
        <v>669</v>
      </c>
      <c r="AA18" s="76"/>
      <c r="AB18" s="76"/>
      <c r="AC18" s="103">
        <v>719</v>
      </c>
      <c r="AD18" s="76"/>
      <c r="AE18" s="76"/>
      <c r="AF18" s="76"/>
      <c r="AG18" s="76"/>
    </row>
    <row r="19" spans="2:33" x14ac:dyDescent="0.2">
      <c r="B19" s="68" t="s">
        <v>17</v>
      </c>
      <c r="C19" s="69" t="s">
        <v>5</v>
      </c>
      <c r="D19" s="76">
        <v>1.44</v>
      </c>
      <c r="E19" s="76">
        <v>0.70199999999999996</v>
      </c>
      <c r="F19" s="76">
        <v>2.82</v>
      </c>
      <c r="G19" s="76">
        <v>3.77</v>
      </c>
      <c r="H19" s="76">
        <v>1.4</v>
      </c>
      <c r="I19" s="76">
        <v>2.83</v>
      </c>
      <c r="J19" s="76">
        <v>0.36</v>
      </c>
      <c r="K19" s="76">
        <v>2.73</v>
      </c>
      <c r="L19" s="103">
        <v>2.31</v>
      </c>
      <c r="M19" s="103">
        <v>0.92800000000000005</v>
      </c>
      <c r="N19" s="103">
        <v>2.41</v>
      </c>
      <c r="O19" s="103">
        <v>2.41</v>
      </c>
      <c r="P19" s="103">
        <v>2.74</v>
      </c>
      <c r="Q19" s="103">
        <v>1.52</v>
      </c>
      <c r="R19" s="103">
        <v>2.2999999999999998</v>
      </c>
      <c r="S19" s="103">
        <v>1.27</v>
      </c>
      <c r="T19" s="103">
        <v>1.02</v>
      </c>
      <c r="U19" s="103">
        <v>0.13300000000000001</v>
      </c>
      <c r="V19" s="103">
        <v>1.28</v>
      </c>
      <c r="W19" s="103">
        <v>2.2799999999999998</v>
      </c>
      <c r="X19" s="103">
        <v>1.94</v>
      </c>
      <c r="Y19" s="103">
        <v>14.2</v>
      </c>
      <c r="Z19" s="103">
        <v>13.6</v>
      </c>
      <c r="AA19" s="103">
        <v>1.36</v>
      </c>
      <c r="AB19" s="103">
        <v>1.31</v>
      </c>
      <c r="AC19" s="103">
        <v>13.7</v>
      </c>
      <c r="AD19" s="103">
        <v>10.4</v>
      </c>
      <c r="AE19" s="103">
        <v>14.5</v>
      </c>
      <c r="AF19" s="103">
        <v>12.5</v>
      </c>
      <c r="AG19" s="103">
        <v>15.2</v>
      </c>
    </row>
    <row r="20" spans="2:33" x14ac:dyDescent="0.2">
      <c r="B20" s="68" t="s">
        <v>18</v>
      </c>
      <c r="C20" s="69" t="s">
        <v>5</v>
      </c>
      <c r="D20" s="76" t="s">
        <v>274</v>
      </c>
      <c r="E20" s="76" t="s">
        <v>274</v>
      </c>
      <c r="F20" s="76" t="s">
        <v>274</v>
      </c>
      <c r="G20" s="76" t="s">
        <v>274</v>
      </c>
      <c r="H20" s="76" t="s">
        <v>274</v>
      </c>
      <c r="I20" s="76" t="s">
        <v>272</v>
      </c>
      <c r="J20" s="76" t="s">
        <v>272</v>
      </c>
      <c r="K20" s="76" t="s">
        <v>274</v>
      </c>
      <c r="L20" s="76" t="s">
        <v>274</v>
      </c>
      <c r="M20" s="76" t="s">
        <v>274</v>
      </c>
      <c r="N20" s="76" t="s">
        <v>272</v>
      </c>
      <c r="O20" s="76" t="s">
        <v>272</v>
      </c>
      <c r="P20" s="76" t="s">
        <v>274</v>
      </c>
      <c r="Q20" s="76" t="s">
        <v>272</v>
      </c>
      <c r="R20" s="76" t="s">
        <v>274</v>
      </c>
      <c r="S20" s="76" t="s">
        <v>274</v>
      </c>
      <c r="T20" s="76" t="s">
        <v>272</v>
      </c>
      <c r="U20" s="76" t="s">
        <v>272</v>
      </c>
      <c r="V20" s="76" t="s">
        <v>272</v>
      </c>
      <c r="W20" s="76" t="s">
        <v>272</v>
      </c>
      <c r="X20" s="76" t="s">
        <v>272</v>
      </c>
      <c r="Y20" s="76" t="s">
        <v>272</v>
      </c>
      <c r="Z20" s="76" t="s">
        <v>438</v>
      </c>
      <c r="AA20" s="76" t="s">
        <v>438</v>
      </c>
      <c r="AB20" s="103">
        <v>6.6E-4</v>
      </c>
      <c r="AC20" s="76" t="s">
        <v>538</v>
      </c>
      <c r="AD20" s="76" t="s">
        <v>438</v>
      </c>
      <c r="AE20" s="76" t="s">
        <v>438</v>
      </c>
      <c r="AF20" s="76" t="s">
        <v>538</v>
      </c>
      <c r="AG20" s="76" t="s">
        <v>274</v>
      </c>
    </row>
    <row r="21" spans="2:33" x14ac:dyDescent="0.2">
      <c r="B21" s="68" t="s">
        <v>19</v>
      </c>
      <c r="C21" s="69" t="s">
        <v>5</v>
      </c>
      <c r="D21" s="76">
        <v>3.3400000000000001E-3</v>
      </c>
      <c r="E21" s="76">
        <v>3.81E-3</v>
      </c>
      <c r="F21" s="76">
        <v>4.0600000000000002E-3</v>
      </c>
      <c r="G21" s="76">
        <v>3.32E-3</v>
      </c>
      <c r="H21" s="76">
        <v>3.5100000000000001E-3</v>
      </c>
      <c r="I21" s="76">
        <v>8.9700000000000005E-3</v>
      </c>
      <c r="J21" s="76">
        <v>1.58E-3</v>
      </c>
      <c r="K21" s="76">
        <v>2.1800000000000001E-3</v>
      </c>
      <c r="L21" s="103">
        <v>3.9899999999999996E-3</v>
      </c>
      <c r="M21" s="103" t="s">
        <v>274</v>
      </c>
      <c r="N21" s="103">
        <v>4.4000000000000003E-3</v>
      </c>
      <c r="O21" s="103">
        <v>3.8999999999999998E-3</v>
      </c>
      <c r="P21" s="103">
        <v>4.1799999999999997E-3</v>
      </c>
      <c r="Q21" s="103">
        <v>7.7600000000000004E-3</v>
      </c>
      <c r="R21" s="103">
        <v>2.7400000000000001E-2</v>
      </c>
      <c r="S21" s="103">
        <v>3.0799999999999998E-3</v>
      </c>
      <c r="T21" s="103">
        <v>2.6800000000000001E-3</v>
      </c>
      <c r="U21" s="103">
        <v>2.3400000000000001E-3</v>
      </c>
      <c r="V21" s="103">
        <v>3.0000000000000001E-3</v>
      </c>
      <c r="W21" s="103">
        <v>2.64E-3</v>
      </c>
      <c r="X21" s="103">
        <v>3.65E-3</v>
      </c>
      <c r="Y21" s="103">
        <v>4.2500000000000003E-3</v>
      </c>
      <c r="Z21" s="103">
        <v>3.64E-3</v>
      </c>
      <c r="AA21" s="103" t="s">
        <v>438</v>
      </c>
      <c r="AB21" s="103">
        <v>3.0500000000000002E-3</v>
      </c>
      <c r="AC21" s="103">
        <v>2.7799999999999999E-3</v>
      </c>
      <c r="AD21" s="103">
        <v>4.8199999999999996E-3</v>
      </c>
      <c r="AE21" s="103">
        <v>2.99E-3</v>
      </c>
      <c r="AF21" s="103">
        <v>2.3999999999999998E-3</v>
      </c>
      <c r="AG21" s="103">
        <v>2.7299999999999998E-3</v>
      </c>
    </row>
    <row r="22" spans="2:33" x14ac:dyDescent="0.2">
      <c r="B22" s="68" t="s">
        <v>20</v>
      </c>
      <c r="C22" s="69" t="s">
        <v>5</v>
      </c>
      <c r="D22" s="76">
        <v>4.58E-2</v>
      </c>
      <c r="E22" s="76">
        <v>5.8299999999999998E-2</v>
      </c>
      <c r="F22" s="76">
        <v>6.9400000000000003E-2</v>
      </c>
      <c r="G22" s="76">
        <v>4.9200000000000001E-2</v>
      </c>
      <c r="H22" s="76">
        <v>5.1200000000000002E-2</v>
      </c>
      <c r="I22" s="76">
        <v>4.9200000000000001E-2</v>
      </c>
      <c r="J22" s="76">
        <v>4.6600000000000003E-2</v>
      </c>
      <c r="K22" s="76">
        <v>5.1499999999999997E-2</v>
      </c>
      <c r="L22" s="103">
        <v>5.6399999999999999E-2</v>
      </c>
      <c r="M22" s="103">
        <v>4.65E-2</v>
      </c>
      <c r="N22" s="103">
        <v>4.24E-2</v>
      </c>
      <c r="O22" s="103">
        <v>4.3099999999999999E-2</v>
      </c>
      <c r="P22" s="103">
        <v>5.1499999999999997E-2</v>
      </c>
      <c r="Q22" s="103">
        <v>5.3400000000000003E-2</v>
      </c>
      <c r="R22" s="103">
        <v>5.3199999999999997E-2</v>
      </c>
      <c r="S22" s="103">
        <v>4.8300000000000003E-2</v>
      </c>
      <c r="T22" s="103">
        <v>5.11E-2</v>
      </c>
      <c r="U22" s="103">
        <v>4.6600000000000003E-2</v>
      </c>
      <c r="V22" s="103">
        <v>4.5900000000000003E-2</v>
      </c>
      <c r="W22" s="103">
        <v>4.4900000000000002E-2</v>
      </c>
      <c r="X22" s="103">
        <v>5.0200000000000002E-2</v>
      </c>
      <c r="Y22" s="103">
        <v>4.9500000000000002E-2</v>
      </c>
      <c r="Z22" s="103">
        <v>4.1000000000000002E-2</v>
      </c>
      <c r="AA22" s="103">
        <v>3.85E-2</v>
      </c>
      <c r="AB22" s="103">
        <v>5.0099999999999999E-2</v>
      </c>
      <c r="AC22" s="103">
        <v>0.05</v>
      </c>
      <c r="AD22" s="103">
        <v>4.8099999999999997E-2</v>
      </c>
      <c r="AE22" s="103">
        <v>4.9099999999999998E-2</v>
      </c>
      <c r="AF22" s="103">
        <v>4.58E-2</v>
      </c>
      <c r="AG22" s="103">
        <v>5.0299999999999997E-2</v>
      </c>
    </row>
    <row r="23" spans="2:33" x14ac:dyDescent="0.2">
      <c r="B23" s="68" t="s">
        <v>21</v>
      </c>
      <c r="C23" s="69" t="s">
        <v>5</v>
      </c>
      <c r="D23" s="76" t="s">
        <v>274</v>
      </c>
      <c r="E23" s="76" t="s">
        <v>276</v>
      </c>
      <c r="F23" s="76" t="s">
        <v>276</v>
      </c>
      <c r="G23" s="76" t="s">
        <v>276</v>
      </c>
      <c r="H23" s="76" t="s">
        <v>276</v>
      </c>
      <c r="I23" s="76" t="s">
        <v>272</v>
      </c>
      <c r="J23" s="76" t="s">
        <v>272</v>
      </c>
      <c r="K23" s="76" t="s">
        <v>276</v>
      </c>
      <c r="L23" s="76" t="s">
        <v>276</v>
      </c>
      <c r="M23" s="76" t="s">
        <v>276</v>
      </c>
      <c r="N23" s="76" t="s">
        <v>272</v>
      </c>
      <c r="O23" s="76" t="s">
        <v>278</v>
      </c>
      <c r="P23" s="76" t="s">
        <v>276</v>
      </c>
      <c r="Q23" s="76" t="s">
        <v>278</v>
      </c>
      <c r="R23" s="76" t="s">
        <v>274</v>
      </c>
      <c r="S23" s="76" t="s">
        <v>276</v>
      </c>
      <c r="T23" s="76" t="s">
        <v>272</v>
      </c>
      <c r="U23" s="76" t="s">
        <v>278</v>
      </c>
      <c r="V23" s="76" t="s">
        <v>278</v>
      </c>
      <c r="W23" s="76" t="s">
        <v>272</v>
      </c>
      <c r="X23" s="76" t="s">
        <v>278</v>
      </c>
      <c r="Y23" s="76" t="s">
        <v>278</v>
      </c>
      <c r="Z23" s="76" t="s">
        <v>272</v>
      </c>
      <c r="AA23" s="76" t="s">
        <v>278</v>
      </c>
      <c r="AB23" s="76" t="s">
        <v>273</v>
      </c>
      <c r="AC23" s="76" t="s">
        <v>602</v>
      </c>
      <c r="AD23" s="76" t="s">
        <v>438</v>
      </c>
      <c r="AE23" s="76" t="s">
        <v>438</v>
      </c>
      <c r="AF23" s="76" t="s">
        <v>538</v>
      </c>
      <c r="AG23" s="76" t="s">
        <v>276</v>
      </c>
    </row>
    <row r="24" spans="2:33" x14ac:dyDescent="0.2">
      <c r="B24" s="68" t="s">
        <v>84</v>
      </c>
      <c r="C24" s="69" t="s">
        <v>5</v>
      </c>
      <c r="D24" s="76" t="s">
        <v>272</v>
      </c>
      <c r="E24" s="76" t="s">
        <v>272</v>
      </c>
      <c r="F24" s="76" t="s">
        <v>272</v>
      </c>
      <c r="G24" s="76" t="s">
        <v>272</v>
      </c>
      <c r="H24" s="76" t="s">
        <v>272</v>
      </c>
      <c r="I24" s="76" t="s">
        <v>310</v>
      </c>
      <c r="J24" s="76" t="s">
        <v>310</v>
      </c>
      <c r="K24" s="76" t="s">
        <v>272</v>
      </c>
      <c r="L24" s="76" t="s">
        <v>272</v>
      </c>
      <c r="M24" s="76" t="s">
        <v>272</v>
      </c>
      <c r="N24" s="76" t="s">
        <v>310</v>
      </c>
      <c r="O24" s="76" t="s">
        <v>310</v>
      </c>
      <c r="P24" s="76" t="s">
        <v>272</v>
      </c>
      <c r="Q24" s="76" t="s">
        <v>310</v>
      </c>
      <c r="R24" s="76" t="s">
        <v>272</v>
      </c>
      <c r="S24" s="76" t="s">
        <v>272</v>
      </c>
      <c r="T24" s="76" t="s">
        <v>310</v>
      </c>
      <c r="U24" s="76" t="s">
        <v>310</v>
      </c>
      <c r="V24" s="76" t="s">
        <v>310</v>
      </c>
      <c r="W24" s="76" t="s">
        <v>310</v>
      </c>
      <c r="X24" s="76" t="s">
        <v>310</v>
      </c>
      <c r="Y24" s="76" t="s">
        <v>310</v>
      </c>
      <c r="Z24" s="76" t="s">
        <v>451</v>
      </c>
      <c r="AA24" s="76" t="s">
        <v>451</v>
      </c>
      <c r="AB24" s="76" t="s">
        <v>450</v>
      </c>
      <c r="AC24" s="76" t="s">
        <v>438</v>
      </c>
      <c r="AD24" s="76" t="s">
        <v>451</v>
      </c>
      <c r="AE24" s="76" t="s">
        <v>451</v>
      </c>
      <c r="AF24" s="76" t="s">
        <v>438</v>
      </c>
      <c r="AG24" s="76" t="s">
        <v>272</v>
      </c>
    </row>
    <row r="25" spans="2:33" x14ac:dyDescent="0.2">
      <c r="B25" s="68" t="s">
        <v>22</v>
      </c>
      <c r="C25" s="69" t="s">
        <v>5</v>
      </c>
      <c r="D25" s="76">
        <v>1.99</v>
      </c>
      <c r="E25" s="76">
        <v>1.96</v>
      </c>
      <c r="F25" s="76">
        <v>1.91</v>
      </c>
      <c r="G25" s="76">
        <v>1.88</v>
      </c>
      <c r="H25" s="76">
        <v>1.95</v>
      </c>
      <c r="I25" s="76">
        <v>1.91</v>
      </c>
      <c r="J25" s="76">
        <v>2.02</v>
      </c>
      <c r="K25" s="76">
        <v>2.2599999999999998</v>
      </c>
      <c r="L25" s="103">
        <v>1.83</v>
      </c>
      <c r="M25" s="103">
        <v>2.35</v>
      </c>
      <c r="N25" s="103">
        <v>1.86</v>
      </c>
      <c r="O25" s="103">
        <v>1.84</v>
      </c>
      <c r="P25" s="103">
        <v>1.98</v>
      </c>
      <c r="Q25" s="103">
        <v>1.94</v>
      </c>
      <c r="R25" s="103">
        <v>2.21</v>
      </c>
      <c r="S25" s="103">
        <v>1.81</v>
      </c>
      <c r="T25" s="103">
        <v>1.94</v>
      </c>
      <c r="U25" s="103">
        <v>1.8</v>
      </c>
      <c r="V25" s="103">
        <v>1.76</v>
      </c>
      <c r="W25" s="103">
        <v>1.81</v>
      </c>
      <c r="X25" s="103">
        <v>2</v>
      </c>
      <c r="Y25" s="103">
        <v>2.0699999999999998</v>
      </c>
      <c r="Z25" s="103">
        <v>1.71</v>
      </c>
      <c r="AA25" s="103">
        <v>1.52</v>
      </c>
      <c r="AB25" s="103">
        <v>1.65</v>
      </c>
      <c r="AC25" s="103">
        <v>2.0699999999999998</v>
      </c>
      <c r="AD25" s="103">
        <v>2.02</v>
      </c>
      <c r="AE25" s="103">
        <v>1.69</v>
      </c>
      <c r="AF25" s="103">
        <v>1.84</v>
      </c>
      <c r="AG25" s="103">
        <v>2.02</v>
      </c>
    </row>
    <row r="26" spans="2:33" x14ac:dyDescent="0.2">
      <c r="B26" s="68" t="s">
        <v>23</v>
      </c>
      <c r="C26" s="69" t="s">
        <v>5</v>
      </c>
      <c r="D26" s="76" t="s">
        <v>273</v>
      </c>
      <c r="E26" s="76" t="s">
        <v>273</v>
      </c>
      <c r="F26" s="76" t="s">
        <v>273</v>
      </c>
      <c r="G26" s="76" t="s">
        <v>273</v>
      </c>
      <c r="H26" s="76">
        <v>1.03E-4</v>
      </c>
      <c r="I26" s="76">
        <v>1E-4</v>
      </c>
      <c r="J26" s="76">
        <v>7.8700000000000002E-5</v>
      </c>
      <c r="K26" s="76" t="s">
        <v>273</v>
      </c>
      <c r="L26" s="76" t="s">
        <v>273</v>
      </c>
      <c r="M26" s="76" t="s">
        <v>273</v>
      </c>
      <c r="N26" s="103">
        <v>5.8499999999999999E-5</v>
      </c>
      <c r="O26" s="103" t="s">
        <v>307</v>
      </c>
      <c r="P26" s="103" t="s">
        <v>273</v>
      </c>
      <c r="Q26" s="103" t="s">
        <v>307</v>
      </c>
      <c r="R26" s="103">
        <v>1.1E-4</v>
      </c>
      <c r="S26" s="103" t="s">
        <v>273</v>
      </c>
      <c r="T26" s="103">
        <v>6.1600000000000007E-5</v>
      </c>
      <c r="U26" s="103" t="s">
        <v>307</v>
      </c>
      <c r="V26" s="103">
        <v>5.0899999999999997E-5</v>
      </c>
      <c r="W26" s="103">
        <v>2.6400000000000002E-4</v>
      </c>
      <c r="X26" s="103">
        <v>5.9899999999999999E-5</v>
      </c>
      <c r="Y26" s="103">
        <v>6.2000000000000003E-5</v>
      </c>
      <c r="Z26" s="103">
        <v>1.02E-4</v>
      </c>
      <c r="AA26" s="103">
        <v>6.4300000000000004E-5</v>
      </c>
      <c r="AB26" s="103">
        <v>6.19E-5</v>
      </c>
      <c r="AC26" s="103" t="s">
        <v>447</v>
      </c>
      <c r="AD26" s="103">
        <v>5.0399999999999999E-5</v>
      </c>
      <c r="AE26" s="103" t="s">
        <v>592</v>
      </c>
      <c r="AF26" s="103" t="s">
        <v>447</v>
      </c>
      <c r="AG26" s="103" t="s">
        <v>273</v>
      </c>
    </row>
    <row r="27" spans="2:33" x14ac:dyDescent="0.2">
      <c r="B27" s="68" t="s">
        <v>24</v>
      </c>
      <c r="C27" s="69" t="s">
        <v>5</v>
      </c>
      <c r="D27" s="76">
        <v>446</v>
      </c>
      <c r="E27" s="76">
        <v>452</v>
      </c>
      <c r="F27" s="76">
        <v>460</v>
      </c>
      <c r="G27" s="76">
        <v>377</v>
      </c>
      <c r="H27" s="76">
        <v>519</v>
      </c>
      <c r="I27" s="76">
        <v>485</v>
      </c>
      <c r="J27" s="76">
        <v>395</v>
      </c>
      <c r="K27" s="76">
        <v>533</v>
      </c>
      <c r="L27" s="103">
        <v>434</v>
      </c>
      <c r="M27" s="103">
        <v>522</v>
      </c>
      <c r="N27" s="103">
        <v>395</v>
      </c>
      <c r="O27" s="103">
        <v>436</v>
      </c>
      <c r="P27" s="103">
        <v>481</v>
      </c>
      <c r="Q27" s="103">
        <v>479</v>
      </c>
      <c r="R27" s="103">
        <v>556</v>
      </c>
      <c r="S27" s="103">
        <v>456</v>
      </c>
      <c r="T27" s="103">
        <v>454</v>
      </c>
      <c r="U27" s="103">
        <v>433</v>
      </c>
      <c r="V27" s="103">
        <v>436</v>
      </c>
      <c r="W27" s="103">
        <v>514</v>
      </c>
      <c r="X27" s="103">
        <v>454</v>
      </c>
      <c r="Y27" s="103">
        <v>470</v>
      </c>
      <c r="Z27" s="103">
        <v>401</v>
      </c>
      <c r="AA27" s="103">
        <v>350</v>
      </c>
      <c r="AB27" s="103">
        <v>449</v>
      </c>
      <c r="AC27" s="103">
        <v>544</v>
      </c>
      <c r="AD27" s="103">
        <v>528</v>
      </c>
      <c r="AE27" s="103">
        <v>448</v>
      </c>
      <c r="AF27" s="103">
        <v>446</v>
      </c>
      <c r="AG27" s="103">
        <v>481</v>
      </c>
    </row>
    <row r="28" spans="2:33" x14ac:dyDescent="0.2">
      <c r="B28" s="68" t="s">
        <v>85</v>
      </c>
      <c r="C28" s="69" t="s">
        <v>5</v>
      </c>
      <c r="D28" s="76">
        <v>5.8600000000000004E-4</v>
      </c>
      <c r="E28" s="76">
        <v>5.04E-4</v>
      </c>
      <c r="F28" s="76">
        <v>7.2000000000000005E-4</v>
      </c>
      <c r="G28" s="76">
        <v>7.7399999999999995E-4</v>
      </c>
      <c r="H28" s="76">
        <v>6.3500000000000004E-4</v>
      </c>
      <c r="I28" s="76">
        <v>6.4400000000000004E-4</v>
      </c>
      <c r="J28" s="76">
        <v>6.9399999999999996E-4</v>
      </c>
      <c r="K28" s="76">
        <v>9.6199999999999996E-4</v>
      </c>
      <c r="L28" s="103">
        <v>1.31E-3</v>
      </c>
      <c r="M28" s="103">
        <v>9.5200000000000005E-4</v>
      </c>
      <c r="N28" s="103">
        <v>6.6799999999999997E-4</v>
      </c>
      <c r="O28" s="103">
        <v>5.9800000000000001E-4</v>
      </c>
      <c r="P28" s="103">
        <v>7.9799999999999999E-4</v>
      </c>
      <c r="Q28" s="103">
        <v>8.0500000000000005E-4</v>
      </c>
      <c r="R28" s="103">
        <v>6.29E-4</v>
      </c>
      <c r="S28" s="103">
        <v>9.8200000000000002E-4</v>
      </c>
      <c r="T28" s="103">
        <v>9.1E-4</v>
      </c>
      <c r="U28" s="103">
        <v>7.94E-4</v>
      </c>
      <c r="V28" s="103">
        <v>6.4000000000000005E-4</v>
      </c>
      <c r="W28" s="103">
        <v>6.4300000000000002E-4</v>
      </c>
      <c r="X28" s="103">
        <v>9.3999999999999997E-4</v>
      </c>
      <c r="Y28" s="103">
        <v>1.0399999999999999E-3</v>
      </c>
      <c r="Z28" s="103">
        <v>6.0400000000000004E-4</v>
      </c>
      <c r="AA28" s="103">
        <v>7.0699999999999995E-4</v>
      </c>
      <c r="AB28" s="103">
        <v>1.2099999999999999E-3</v>
      </c>
      <c r="AC28" s="103">
        <v>7.2000000000000005E-4</v>
      </c>
      <c r="AD28" s="103">
        <v>6.9700000000000003E-4</v>
      </c>
      <c r="AE28" s="103">
        <v>7.3499999999999998E-4</v>
      </c>
      <c r="AF28" s="103">
        <v>8.4099999999999995E-4</v>
      </c>
      <c r="AG28" s="103">
        <v>8.4099999999999995E-4</v>
      </c>
    </row>
    <row r="29" spans="2:33" x14ac:dyDescent="0.2">
      <c r="B29" s="68" t="s">
        <v>25</v>
      </c>
      <c r="C29" s="69" t="s">
        <v>5</v>
      </c>
      <c r="D29" s="76" t="s">
        <v>275</v>
      </c>
      <c r="E29" s="76" t="s">
        <v>275</v>
      </c>
      <c r="F29" s="76">
        <v>6.6600000000000001E-3</v>
      </c>
      <c r="G29" s="76">
        <v>5.8500000000000002E-3</v>
      </c>
      <c r="H29" s="76">
        <v>3.46E-3</v>
      </c>
      <c r="I29" s="76">
        <v>7.0400000000000003E-3</v>
      </c>
      <c r="J29" s="76" t="s">
        <v>321</v>
      </c>
      <c r="K29" s="76">
        <v>5.8900000000000003E-3</v>
      </c>
      <c r="L29" s="103">
        <v>9.7800000000000005E-3</v>
      </c>
      <c r="M29" s="103">
        <v>3.3800000000000002E-3</v>
      </c>
      <c r="N29" s="103">
        <v>5.77E-3</v>
      </c>
      <c r="O29" s="103">
        <v>6.5399999999999998E-3</v>
      </c>
      <c r="P29" s="103">
        <v>5.2599999999999999E-3</v>
      </c>
      <c r="Q29" s="103">
        <v>1.38E-2</v>
      </c>
      <c r="R29" s="103">
        <v>2.18E-2</v>
      </c>
      <c r="S29" s="103">
        <v>8.3800000000000003E-3</v>
      </c>
      <c r="T29" s="103" t="s">
        <v>321</v>
      </c>
      <c r="U29" s="103">
        <v>1.92E-3</v>
      </c>
      <c r="V29" s="103">
        <v>3.8300000000000001E-3</v>
      </c>
      <c r="W29" s="103">
        <v>5.7600000000000004E-3</v>
      </c>
      <c r="X29" s="103">
        <v>5.3899999999999998E-3</v>
      </c>
      <c r="Y29" s="103">
        <v>1.03E-2</v>
      </c>
      <c r="Z29" s="103" t="s">
        <v>321</v>
      </c>
      <c r="AA29" s="103">
        <v>3.0400000000000002E-3</v>
      </c>
      <c r="AB29" s="103">
        <v>7.3400000000000002E-3</v>
      </c>
      <c r="AC29" s="103">
        <v>7.0600000000000003E-3</v>
      </c>
      <c r="AD29" s="103">
        <v>8.9300000000000004E-3</v>
      </c>
      <c r="AE29" s="103" t="s">
        <v>533</v>
      </c>
      <c r="AF29" s="103" t="s">
        <v>434</v>
      </c>
      <c r="AG29" s="103">
        <v>6.9899999999999997E-3</v>
      </c>
    </row>
    <row r="30" spans="2:33" x14ac:dyDescent="0.2">
      <c r="B30" s="68" t="s">
        <v>26</v>
      </c>
      <c r="C30" s="69" t="s">
        <v>5</v>
      </c>
      <c r="D30" s="76">
        <v>5.64E-3</v>
      </c>
      <c r="E30" s="76">
        <v>4.7299999999999998E-3</v>
      </c>
      <c r="F30" s="76">
        <v>5.7200000000000003E-3</v>
      </c>
      <c r="G30" s="76">
        <v>8.0599999999999995E-3</v>
      </c>
      <c r="H30" s="76">
        <v>8.2400000000000008E-3</v>
      </c>
      <c r="I30" s="76">
        <v>1.12E-2</v>
      </c>
      <c r="J30" s="76">
        <v>6.2100000000000002E-3</v>
      </c>
      <c r="K30" s="76">
        <v>7.6699999999999997E-3</v>
      </c>
      <c r="L30" s="103">
        <v>6.4400000000000004E-3</v>
      </c>
      <c r="M30" s="103">
        <v>5.8500000000000002E-3</v>
      </c>
      <c r="N30" s="103">
        <v>8.8699999999999994E-3</v>
      </c>
      <c r="O30" s="103">
        <v>5.2900000000000004E-3</v>
      </c>
      <c r="P30" s="103">
        <v>8.6599999999999993E-3</v>
      </c>
      <c r="Q30" s="103">
        <v>5.3299999999999997E-3</v>
      </c>
      <c r="R30" s="103">
        <v>1.66E-2</v>
      </c>
      <c r="S30" s="103">
        <v>5.8999999999999999E-3</v>
      </c>
      <c r="T30" s="103">
        <v>6.7400000000000003E-3</v>
      </c>
      <c r="U30" s="103">
        <v>4.47E-3</v>
      </c>
      <c r="V30" s="103">
        <v>6.77E-3</v>
      </c>
      <c r="W30" s="103">
        <v>2.5600000000000001E-2</v>
      </c>
      <c r="X30" s="103">
        <v>8.26E-3</v>
      </c>
      <c r="Y30" s="103">
        <v>9.58E-3</v>
      </c>
      <c r="Z30" s="103">
        <v>1.21E-2</v>
      </c>
      <c r="AA30" s="103">
        <v>6.8900000000000003E-3</v>
      </c>
      <c r="AB30" s="103">
        <v>5.6299999999999996E-3</v>
      </c>
      <c r="AC30" s="103">
        <v>7.3699999999999998E-3</v>
      </c>
      <c r="AD30" s="103">
        <v>7.0400000000000003E-3</v>
      </c>
      <c r="AE30" s="103">
        <v>5.7400000000000003E-3</v>
      </c>
      <c r="AF30" s="103">
        <v>5.9300000000000004E-3</v>
      </c>
      <c r="AG30" s="103">
        <v>6.5599999999999999E-3</v>
      </c>
    </row>
    <row r="31" spans="2:33" x14ac:dyDescent="0.2">
      <c r="B31" s="68" t="s">
        <v>27</v>
      </c>
      <c r="C31" s="69" t="s">
        <v>5</v>
      </c>
      <c r="D31" s="76">
        <v>2.5100000000000001E-2</v>
      </c>
      <c r="E31" s="76">
        <v>3.0099999999999998E-2</v>
      </c>
      <c r="F31" s="76">
        <v>2.8000000000000001E-2</v>
      </c>
      <c r="G31" s="76">
        <v>2.7099999999999999E-2</v>
      </c>
      <c r="H31" s="76">
        <v>2.9700000000000001E-2</v>
      </c>
      <c r="I31" s="76">
        <v>7.7600000000000002E-2</v>
      </c>
      <c r="J31" s="76">
        <v>1.0800000000000001E-2</v>
      </c>
      <c r="K31" s="76">
        <v>2.1100000000000001E-2</v>
      </c>
      <c r="L31" s="103">
        <v>2.63E-2</v>
      </c>
      <c r="M31" s="103">
        <v>1.6799999999999999E-2</v>
      </c>
      <c r="N31" s="103">
        <v>3.15E-2</v>
      </c>
      <c r="O31" s="103">
        <v>2.8199999999999999E-2</v>
      </c>
      <c r="P31" s="103">
        <v>3.2599999999999997E-2</v>
      </c>
      <c r="Q31" s="103">
        <v>8.09E-2</v>
      </c>
      <c r="R31" s="103">
        <v>0.27700000000000002</v>
      </c>
      <c r="S31" s="103">
        <v>1.8700000000000001E-2</v>
      </c>
      <c r="T31" s="103">
        <v>1.6500000000000001E-2</v>
      </c>
      <c r="U31" s="103">
        <v>8.5199999999999998E-3</v>
      </c>
      <c r="V31" s="103">
        <v>2.2700000000000001E-2</v>
      </c>
      <c r="W31" s="103">
        <v>2.2100000000000002E-2</v>
      </c>
      <c r="X31" s="103">
        <v>2.64E-2</v>
      </c>
      <c r="Y31" s="103">
        <v>3.39E-2</v>
      </c>
      <c r="Z31" s="103">
        <v>2.86E-2</v>
      </c>
      <c r="AA31" s="103">
        <v>5.7999999999999996E-3</v>
      </c>
      <c r="AB31" s="103">
        <v>2.07E-2</v>
      </c>
      <c r="AC31" s="103">
        <v>2.1399999999999999E-2</v>
      </c>
      <c r="AD31" s="103">
        <v>3.56E-2</v>
      </c>
      <c r="AE31" s="103">
        <v>1.8700000000000001E-2</v>
      </c>
      <c r="AF31" s="103">
        <v>1.7100000000000001E-2</v>
      </c>
      <c r="AG31" s="103">
        <v>1.84E-2</v>
      </c>
    </row>
    <row r="32" spans="2:33" x14ac:dyDescent="0.2">
      <c r="B32" s="68" t="s">
        <v>28</v>
      </c>
      <c r="C32" s="69" t="s">
        <v>5</v>
      </c>
      <c r="D32" s="76">
        <v>5.58</v>
      </c>
      <c r="E32" s="76">
        <v>3.7</v>
      </c>
      <c r="F32" s="76">
        <v>8.48</v>
      </c>
      <c r="G32" s="76">
        <v>11.1</v>
      </c>
      <c r="H32" s="76">
        <v>4.7300000000000004</v>
      </c>
      <c r="I32" s="76">
        <v>9.36</v>
      </c>
      <c r="J32" s="76">
        <v>0.96399999999999997</v>
      </c>
      <c r="K32" s="76">
        <v>6.43</v>
      </c>
      <c r="L32" s="103">
        <v>6.7</v>
      </c>
      <c r="M32" s="103">
        <v>3.93</v>
      </c>
      <c r="N32" s="103">
        <v>6.59</v>
      </c>
      <c r="O32" s="103">
        <v>6.82</v>
      </c>
      <c r="P32" s="103">
        <v>6.99</v>
      </c>
      <c r="Q32" s="103">
        <v>5.69</v>
      </c>
      <c r="R32" s="103">
        <v>12</v>
      </c>
      <c r="S32" s="103">
        <v>3.92</v>
      </c>
      <c r="T32" s="103">
        <v>3.08</v>
      </c>
      <c r="U32" s="103">
        <v>0.58099999999999996</v>
      </c>
      <c r="V32" s="103">
        <v>3.74</v>
      </c>
      <c r="W32" s="103">
        <v>5.91</v>
      </c>
      <c r="X32" s="103">
        <v>5.72</v>
      </c>
      <c r="Y32" s="103">
        <v>8</v>
      </c>
      <c r="Z32" s="103">
        <v>6.13</v>
      </c>
      <c r="AA32" s="103">
        <v>0.38700000000000001</v>
      </c>
      <c r="AB32" s="103">
        <v>4.18</v>
      </c>
      <c r="AC32" s="103">
        <v>8.93</v>
      </c>
      <c r="AD32" s="103">
        <v>5.7</v>
      </c>
      <c r="AE32" s="103">
        <v>5.03</v>
      </c>
      <c r="AF32" s="103">
        <v>4.62</v>
      </c>
      <c r="AG32" s="103">
        <v>5.65</v>
      </c>
    </row>
    <row r="33" spans="2:33" x14ac:dyDescent="0.2">
      <c r="B33" s="68" t="s">
        <v>29</v>
      </c>
      <c r="C33" s="69" t="s">
        <v>5</v>
      </c>
      <c r="D33" s="76">
        <v>2.1299999999999999E-3</v>
      </c>
      <c r="E33" s="76">
        <v>1.8500000000000001E-3</v>
      </c>
      <c r="F33" s="76">
        <v>1.47E-3</v>
      </c>
      <c r="G33" s="76">
        <v>2.3900000000000002E-3</v>
      </c>
      <c r="H33" s="76" t="s">
        <v>272</v>
      </c>
      <c r="I33" s="76">
        <v>1.8600000000000001E-3</v>
      </c>
      <c r="J33" s="76" t="s">
        <v>310</v>
      </c>
      <c r="K33" s="76">
        <v>1.5200000000000001E-3</v>
      </c>
      <c r="L33" s="76" t="s">
        <v>272</v>
      </c>
      <c r="M33" s="76" t="s">
        <v>272</v>
      </c>
      <c r="N33" s="103">
        <v>1.7600000000000001E-3</v>
      </c>
      <c r="O33" s="103">
        <v>1.2700000000000001E-3</v>
      </c>
      <c r="P33" s="103" t="s">
        <v>272</v>
      </c>
      <c r="Q33" s="103">
        <v>1.5299999999999999E-3</v>
      </c>
      <c r="R33" s="103">
        <v>3.2699999999999999E-3</v>
      </c>
      <c r="S33" s="103">
        <v>1.0499999999999999E-3</v>
      </c>
      <c r="T33" s="103">
        <v>7.2900000000000005E-4</v>
      </c>
      <c r="U33" s="103" t="s">
        <v>310</v>
      </c>
      <c r="V33" s="103">
        <v>6.2100000000000002E-4</v>
      </c>
      <c r="W33" s="103">
        <v>7.8799999999999996E-4</v>
      </c>
      <c r="X33" s="103">
        <v>7.4899999999999999E-4</v>
      </c>
      <c r="Y33" s="103">
        <v>1.25E-3</v>
      </c>
      <c r="Z33" s="103">
        <v>1.0399999999999999E-3</v>
      </c>
      <c r="AA33" s="103" t="s">
        <v>451</v>
      </c>
      <c r="AB33" s="103">
        <v>1.9599999999999999E-3</v>
      </c>
      <c r="AC33" s="103">
        <v>1.5200000000000001E-3</v>
      </c>
      <c r="AD33" s="103">
        <v>1.0200000000000001E-3</v>
      </c>
      <c r="AE33" s="103">
        <v>1.1800000000000001E-3</v>
      </c>
      <c r="AF33" s="103" t="s">
        <v>438</v>
      </c>
      <c r="AG33" s="103">
        <v>1.31E-3</v>
      </c>
    </row>
    <row r="34" spans="2:33" x14ac:dyDescent="0.2">
      <c r="B34" s="68" t="s">
        <v>30</v>
      </c>
      <c r="C34" s="69" t="s">
        <v>5</v>
      </c>
      <c r="D34" s="76">
        <v>7.0199999999999999E-2</v>
      </c>
      <c r="E34" s="76">
        <v>7.2099999999999997E-2</v>
      </c>
      <c r="F34" s="76">
        <v>6.9900000000000004E-2</v>
      </c>
      <c r="G34" s="76">
        <v>6.9199999999999998E-2</v>
      </c>
      <c r="H34" s="76">
        <v>7.22E-2</v>
      </c>
      <c r="I34" s="76">
        <v>7.1400000000000005E-2</v>
      </c>
      <c r="J34" s="76">
        <v>7.2800000000000004E-2</v>
      </c>
      <c r="K34" s="76">
        <v>9.0499999999999997E-2</v>
      </c>
      <c r="L34" s="103">
        <v>8.0500000000000002E-2</v>
      </c>
      <c r="M34" s="103">
        <v>8.7099999999999997E-2</v>
      </c>
      <c r="N34" s="103">
        <v>6.8699999999999997E-2</v>
      </c>
      <c r="O34" s="103">
        <v>6.6900000000000001E-2</v>
      </c>
      <c r="P34" s="103">
        <v>7.4800000000000005E-2</v>
      </c>
      <c r="Q34" s="103">
        <v>8.4099999999999994E-2</v>
      </c>
      <c r="R34" s="103">
        <v>7.8E-2</v>
      </c>
      <c r="S34" s="103">
        <v>7.4700000000000003E-2</v>
      </c>
      <c r="T34" s="103">
        <v>7.3999999999999996E-2</v>
      </c>
      <c r="U34" s="103">
        <v>6.9099999999999995E-2</v>
      </c>
      <c r="V34" s="103">
        <v>7.0800000000000002E-2</v>
      </c>
      <c r="W34" s="103">
        <v>6.8500000000000005E-2</v>
      </c>
      <c r="X34" s="103">
        <v>7.0999999999999994E-2</v>
      </c>
      <c r="Y34" s="103">
        <v>7.9100000000000004E-2</v>
      </c>
      <c r="Z34" s="103">
        <v>6.4000000000000001E-2</v>
      </c>
      <c r="AA34" s="103">
        <v>5.91E-2</v>
      </c>
      <c r="AB34" s="103">
        <v>6.8099999999999994E-2</v>
      </c>
      <c r="AC34" s="103">
        <v>8.6300000000000002E-2</v>
      </c>
      <c r="AD34" s="103">
        <v>7.8299999999999995E-2</v>
      </c>
      <c r="AE34" s="103">
        <v>6.7000000000000004E-2</v>
      </c>
      <c r="AF34" s="103">
        <v>7.7600000000000002E-2</v>
      </c>
      <c r="AG34" s="103">
        <v>8.3199999999999996E-2</v>
      </c>
    </row>
    <row r="35" spans="2:33" x14ac:dyDescent="0.2">
      <c r="B35" s="68" t="s">
        <v>31</v>
      </c>
      <c r="C35" s="69" t="s">
        <v>5</v>
      </c>
      <c r="D35" s="76">
        <v>378</v>
      </c>
      <c r="E35" s="76">
        <v>369</v>
      </c>
      <c r="F35" s="76">
        <v>427</v>
      </c>
      <c r="G35" s="76">
        <v>408</v>
      </c>
      <c r="H35" s="76">
        <v>413</v>
      </c>
      <c r="I35" s="76">
        <v>409</v>
      </c>
      <c r="J35" s="76">
        <v>380</v>
      </c>
      <c r="K35" s="76">
        <v>524</v>
      </c>
      <c r="L35" s="103">
        <v>380</v>
      </c>
      <c r="M35" s="103">
        <v>616</v>
      </c>
      <c r="N35" s="103">
        <v>361</v>
      </c>
      <c r="O35" s="103">
        <v>369</v>
      </c>
      <c r="P35" s="103">
        <v>394</v>
      </c>
      <c r="Q35" s="103">
        <v>422</v>
      </c>
      <c r="R35" s="103">
        <v>436</v>
      </c>
      <c r="S35" s="103">
        <v>370</v>
      </c>
      <c r="T35" s="103">
        <v>377</v>
      </c>
      <c r="U35" s="103">
        <v>356</v>
      </c>
      <c r="V35" s="103">
        <v>386</v>
      </c>
      <c r="W35" s="103">
        <v>410</v>
      </c>
      <c r="X35" s="103">
        <v>365</v>
      </c>
      <c r="Y35" s="103">
        <v>365</v>
      </c>
      <c r="Z35" s="103">
        <v>347</v>
      </c>
      <c r="AA35" s="103">
        <v>306</v>
      </c>
      <c r="AB35" s="103">
        <v>328</v>
      </c>
      <c r="AC35" s="103">
        <v>385</v>
      </c>
      <c r="AD35" s="103">
        <v>417</v>
      </c>
      <c r="AE35" s="103">
        <v>426</v>
      </c>
      <c r="AF35" s="103">
        <v>389</v>
      </c>
      <c r="AG35" s="103">
        <v>436</v>
      </c>
    </row>
    <row r="36" spans="2:33" x14ac:dyDescent="0.2">
      <c r="B36" s="68" t="s">
        <v>32</v>
      </c>
      <c r="C36" s="69" t="s">
        <v>5</v>
      </c>
      <c r="D36" s="76">
        <v>1.01</v>
      </c>
      <c r="E36" s="76">
        <v>0.93500000000000005</v>
      </c>
      <c r="F36" s="76">
        <v>0.82099999999999995</v>
      </c>
      <c r="G36" s="76">
        <v>0.84899999999999998</v>
      </c>
      <c r="H36" s="76">
        <v>1.06</v>
      </c>
      <c r="I36" s="76">
        <v>1.08</v>
      </c>
      <c r="J36" s="76">
        <v>0.83399999999999996</v>
      </c>
      <c r="K36" s="76">
        <v>1.45</v>
      </c>
      <c r="L36" s="103">
        <v>0.86499999999999999</v>
      </c>
      <c r="M36" s="103">
        <v>1.39</v>
      </c>
      <c r="N36" s="103">
        <v>0.98799999999999999</v>
      </c>
      <c r="O36" s="103">
        <v>0.75</v>
      </c>
      <c r="P36" s="103">
        <v>1.01</v>
      </c>
      <c r="Q36" s="103">
        <v>0.82099999999999995</v>
      </c>
      <c r="R36" s="103">
        <v>1</v>
      </c>
      <c r="S36" s="103">
        <v>0.77100000000000002</v>
      </c>
      <c r="T36" s="103">
        <v>0.86699999999999999</v>
      </c>
      <c r="U36" s="103">
        <v>0.67700000000000005</v>
      </c>
      <c r="V36" s="103">
        <v>0.92800000000000005</v>
      </c>
      <c r="W36" s="103">
        <v>1.52</v>
      </c>
      <c r="X36" s="103">
        <v>0.85</v>
      </c>
      <c r="Y36" s="103">
        <v>0.95099999999999996</v>
      </c>
      <c r="Z36" s="103">
        <v>1.03</v>
      </c>
      <c r="AA36" s="103">
        <v>0.66700000000000004</v>
      </c>
      <c r="AB36" s="103">
        <v>0.64800000000000002</v>
      </c>
      <c r="AC36" s="103">
        <v>0.84899999999999998</v>
      </c>
      <c r="AD36" s="103">
        <v>0.91300000000000003</v>
      </c>
      <c r="AE36" s="103">
        <v>0.85799999999999998</v>
      </c>
      <c r="AF36" s="103">
        <v>0.89400000000000002</v>
      </c>
      <c r="AG36" s="103">
        <v>0.998</v>
      </c>
    </row>
    <row r="37" spans="2:33" x14ac:dyDescent="0.2">
      <c r="B37" s="70" t="s">
        <v>33</v>
      </c>
      <c r="C37" s="71" t="s">
        <v>5</v>
      </c>
      <c r="D37" s="76" t="s">
        <v>224</v>
      </c>
      <c r="E37" s="76" t="s">
        <v>224</v>
      </c>
      <c r="F37" s="76" t="s">
        <v>224</v>
      </c>
      <c r="G37" s="76" t="s">
        <v>224</v>
      </c>
      <c r="H37" s="76" t="s">
        <v>224</v>
      </c>
      <c r="I37" s="76" t="s">
        <v>224</v>
      </c>
      <c r="J37" s="76" t="s">
        <v>224</v>
      </c>
      <c r="K37" s="76" t="s">
        <v>224</v>
      </c>
      <c r="L37" s="76" t="s">
        <v>224</v>
      </c>
      <c r="M37" s="76" t="s">
        <v>224</v>
      </c>
      <c r="N37" s="76" t="s">
        <v>224</v>
      </c>
      <c r="O37" s="76" t="s">
        <v>224</v>
      </c>
      <c r="P37" s="76" t="s">
        <v>224</v>
      </c>
      <c r="Q37" s="76" t="s">
        <v>224</v>
      </c>
      <c r="R37" s="76" t="s">
        <v>224</v>
      </c>
      <c r="S37" s="76"/>
      <c r="T37" s="76" t="s">
        <v>224</v>
      </c>
      <c r="U37" s="76" t="s">
        <v>224</v>
      </c>
      <c r="V37" s="76" t="s">
        <v>224</v>
      </c>
      <c r="W37" s="76" t="s">
        <v>224</v>
      </c>
      <c r="X37" s="76" t="s">
        <v>224</v>
      </c>
      <c r="Y37" s="76" t="s">
        <v>224</v>
      </c>
      <c r="Z37" s="76" t="s">
        <v>394</v>
      </c>
      <c r="AA37" s="76" t="s">
        <v>394</v>
      </c>
      <c r="AB37" s="76" t="s">
        <v>394</v>
      </c>
      <c r="AC37" s="76" t="s">
        <v>394</v>
      </c>
      <c r="AD37" s="76" t="s">
        <v>394</v>
      </c>
      <c r="AE37" s="76" t="s">
        <v>394</v>
      </c>
      <c r="AF37" s="76" t="s">
        <v>394</v>
      </c>
      <c r="AG37" s="76" t="s">
        <v>224</v>
      </c>
    </row>
    <row r="38" spans="2:33" x14ac:dyDescent="0.2">
      <c r="B38" s="68" t="s">
        <v>34</v>
      </c>
      <c r="C38" s="69" t="s">
        <v>5</v>
      </c>
      <c r="D38" s="76">
        <v>4.5100000000000001E-3</v>
      </c>
      <c r="E38" s="76">
        <v>5.9100000000000003E-3</v>
      </c>
      <c r="F38" s="76">
        <v>6.6100000000000004E-3</v>
      </c>
      <c r="G38" s="76">
        <v>7.4700000000000001E-3</v>
      </c>
      <c r="H38" s="76">
        <v>5.7099999999999998E-3</v>
      </c>
      <c r="I38" s="76">
        <v>6.4099999999999999E-3</v>
      </c>
      <c r="J38" s="76">
        <v>6.2899999999999996E-3</v>
      </c>
      <c r="K38" s="76">
        <v>7.3099999999999997E-3</v>
      </c>
      <c r="L38" s="103">
        <v>7.0800000000000004E-3</v>
      </c>
      <c r="M38" s="103">
        <v>4.2599999999999999E-3</v>
      </c>
      <c r="N38" s="103">
        <v>4.2599999999999999E-3</v>
      </c>
      <c r="O38" s="103">
        <v>4.6800000000000001E-3</v>
      </c>
      <c r="P38" s="103">
        <v>5.45E-3</v>
      </c>
      <c r="Q38" s="103">
        <v>6.28E-3</v>
      </c>
      <c r="R38" s="103">
        <v>9.0799999999999995E-3</v>
      </c>
      <c r="S38" s="103">
        <v>7.3400000000000002E-3</v>
      </c>
      <c r="T38" s="103">
        <v>5.0099999999999997E-3</v>
      </c>
      <c r="U38" s="103">
        <v>6.2700000000000004E-3</v>
      </c>
      <c r="V38" s="103">
        <v>5.1399999999999996E-3</v>
      </c>
      <c r="W38" s="103">
        <v>7.1000000000000004E-3</v>
      </c>
      <c r="X38" s="103">
        <v>8.6999999999999994E-3</v>
      </c>
      <c r="Y38" s="103">
        <v>7.1599999999999997E-3</v>
      </c>
      <c r="Z38" s="103">
        <v>4.79E-3</v>
      </c>
      <c r="AA38" s="103">
        <v>5.0200000000000002E-3</v>
      </c>
      <c r="AB38" s="103">
        <v>7.0499999999999998E-3</v>
      </c>
      <c r="AC38" s="103">
        <v>5.3499999999999997E-3</v>
      </c>
      <c r="AD38" s="103">
        <v>4.8799999999999998E-3</v>
      </c>
      <c r="AE38" s="103">
        <v>4.9300000000000004E-3</v>
      </c>
      <c r="AF38" s="103">
        <v>6.0600000000000003E-3</v>
      </c>
      <c r="AG38" s="103">
        <v>5.2500000000000003E-3</v>
      </c>
    </row>
    <row r="39" spans="2:33" x14ac:dyDescent="0.2">
      <c r="B39" s="68" t="s">
        <v>35</v>
      </c>
      <c r="C39" s="69" t="s">
        <v>5</v>
      </c>
      <c r="D39" s="76">
        <v>1.1299999999999999E-2</v>
      </c>
      <c r="E39" s="76">
        <v>1.2E-2</v>
      </c>
      <c r="F39" s="76">
        <v>1.17E-2</v>
      </c>
      <c r="G39" s="76">
        <v>1.44E-2</v>
      </c>
      <c r="H39" s="76">
        <v>1.5800000000000002E-2</v>
      </c>
      <c r="I39" s="76">
        <v>2.1000000000000001E-2</v>
      </c>
      <c r="J39" s="76">
        <v>1.2800000000000001E-2</v>
      </c>
      <c r="K39" s="76">
        <v>1.2699999999999999E-2</v>
      </c>
      <c r="L39" s="103">
        <v>1.26E-2</v>
      </c>
      <c r="M39" s="103">
        <v>1.2200000000000001E-2</v>
      </c>
      <c r="N39" s="103">
        <v>1.43E-2</v>
      </c>
      <c r="O39" s="103">
        <v>1.0999999999999999E-2</v>
      </c>
      <c r="P39" s="103">
        <v>1.0699999999999999E-2</v>
      </c>
      <c r="Q39" s="103">
        <v>9.6200000000000001E-3</v>
      </c>
      <c r="R39" s="103">
        <v>2.1899999999999999E-2</v>
      </c>
      <c r="S39" s="103">
        <v>1.0699999999999999E-2</v>
      </c>
      <c r="T39" s="103">
        <v>1.18E-2</v>
      </c>
      <c r="U39" s="103">
        <v>9.2099999999999994E-3</v>
      </c>
      <c r="V39" s="103">
        <v>1.29E-2</v>
      </c>
      <c r="W39" s="103">
        <v>2.9700000000000001E-2</v>
      </c>
      <c r="X39" s="103">
        <v>1.54E-2</v>
      </c>
      <c r="Y39" s="103">
        <v>1.44E-2</v>
      </c>
      <c r="Z39" s="103">
        <v>1.66E-2</v>
      </c>
      <c r="AA39" s="103">
        <v>9.6200000000000001E-3</v>
      </c>
      <c r="AB39" s="103">
        <v>1.0500000000000001E-2</v>
      </c>
      <c r="AC39" s="103">
        <v>1.26E-2</v>
      </c>
      <c r="AD39" s="103">
        <v>1.26E-2</v>
      </c>
      <c r="AE39" s="103">
        <v>1.0699999999999999E-2</v>
      </c>
      <c r="AF39" s="103">
        <v>1.01E-2</v>
      </c>
      <c r="AG39" s="103">
        <v>1.21E-2</v>
      </c>
    </row>
    <row r="40" spans="2:33" x14ac:dyDescent="0.2">
      <c r="B40" s="68" t="s">
        <v>12</v>
      </c>
      <c r="C40" s="69" t="s">
        <v>5</v>
      </c>
      <c r="D40" s="76" t="s">
        <v>277</v>
      </c>
      <c r="E40" s="76" t="s">
        <v>277</v>
      </c>
      <c r="F40" s="76" t="s">
        <v>277</v>
      </c>
      <c r="G40" s="76" t="s">
        <v>277</v>
      </c>
      <c r="H40" s="76" t="s">
        <v>277</v>
      </c>
      <c r="I40" s="76" t="s">
        <v>320</v>
      </c>
      <c r="J40" s="76" t="s">
        <v>320</v>
      </c>
      <c r="K40" s="76" t="s">
        <v>277</v>
      </c>
      <c r="L40" s="76" t="s">
        <v>277</v>
      </c>
      <c r="M40" s="76" t="s">
        <v>277</v>
      </c>
      <c r="N40" s="76" t="s">
        <v>320</v>
      </c>
      <c r="O40" s="76" t="s">
        <v>320</v>
      </c>
      <c r="P40" s="76" t="s">
        <v>277</v>
      </c>
      <c r="Q40" s="76" t="s">
        <v>320</v>
      </c>
      <c r="R40" s="76" t="s">
        <v>277</v>
      </c>
      <c r="S40" s="76" t="s">
        <v>277</v>
      </c>
      <c r="T40" s="76" t="s">
        <v>320</v>
      </c>
      <c r="U40" s="76" t="s">
        <v>320</v>
      </c>
      <c r="V40" s="76" t="s">
        <v>320</v>
      </c>
      <c r="W40" s="76" t="s">
        <v>320</v>
      </c>
      <c r="X40" s="76" t="s">
        <v>320</v>
      </c>
      <c r="Y40" s="76" t="s">
        <v>320</v>
      </c>
      <c r="Z40" s="76" t="s">
        <v>496</v>
      </c>
      <c r="AA40" s="76" t="s">
        <v>496</v>
      </c>
      <c r="AB40" s="76" t="s">
        <v>495</v>
      </c>
      <c r="AC40" s="76" t="s">
        <v>603</v>
      </c>
      <c r="AD40" s="76" t="s">
        <v>496</v>
      </c>
      <c r="AE40" s="76" t="s">
        <v>496</v>
      </c>
      <c r="AF40" s="76" t="s">
        <v>603</v>
      </c>
      <c r="AG40" s="76" t="s">
        <v>277</v>
      </c>
    </row>
    <row r="41" spans="2:33" x14ac:dyDescent="0.2">
      <c r="B41" s="68" t="s">
        <v>36</v>
      </c>
      <c r="C41" s="69" t="s">
        <v>5</v>
      </c>
      <c r="D41" s="76">
        <v>101</v>
      </c>
      <c r="E41" s="76">
        <v>102</v>
      </c>
      <c r="F41" s="76">
        <v>105</v>
      </c>
      <c r="G41" s="76">
        <v>101</v>
      </c>
      <c r="H41" s="76">
        <v>106</v>
      </c>
      <c r="I41" s="76">
        <v>103</v>
      </c>
      <c r="J41" s="76">
        <v>114</v>
      </c>
      <c r="K41" s="76">
        <v>131</v>
      </c>
      <c r="L41" s="103">
        <v>114</v>
      </c>
      <c r="M41" s="103">
        <v>144</v>
      </c>
      <c r="N41" s="103">
        <v>101</v>
      </c>
      <c r="O41" s="103">
        <v>101</v>
      </c>
      <c r="P41" s="103">
        <v>101</v>
      </c>
      <c r="Q41" s="103">
        <v>111</v>
      </c>
      <c r="R41" s="103">
        <v>119</v>
      </c>
      <c r="S41" s="103">
        <v>103</v>
      </c>
      <c r="T41" s="103">
        <v>105</v>
      </c>
      <c r="U41" s="103">
        <v>100</v>
      </c>
      <c r="V41" s="103">
        <v>95.4</v>
      </c>
      <c r="W41" s="103">
        <v>105</v>
      </c>
      <c r="X41" s="103">
        <v>102</v>
      </c>
      <c r="Y41" s="103">
        <v>103</v>
      </c>
      <c r="Z41" s="103">
        <v>91.3</v>
      </c>
      <c r="AA41" s="103">
        <v>83.2</v>
      </c>
      <c r="AB41" s="103">
        <v>94.8</v>
      </c>
      <c r="AC41" s="103">
        <v>101</v>
      </c>
      <c r="AD41" s="103">
        <v>109</v>
      </c>
      <c r="AE41" s="103">
        <v>108</v>
      </c>
      <c r="AF41" s="103">
        <v>105</v>
      </c>
      <c r="AG41" s="103">
        <v>120</v>
      </c>
    </row>
    <row r="42" spans="2:33" x14ac:dyDescent="0.2">
      <c r="B42" s="68" t="s">
        <v>86</v>
      </c>
      <c r="C42" s="69" t="s">
        <v>5</v>
      </c>
      <c r="D42" s="76">
        <v>5.4199999999999998E-2</v>
      </c>
      <c r="E42" s="76">
        <v>5.45E-2</v>
      </c>
      <c r="F42" s="76">
        <v>6.3299999999999995E-2</v>
      </c>
      <c r="G42" s="76">
        <v>5.6000000000000001E-2</v>
      </c>
      <c r="H42" s="76">
        <v>5.8900000000000001E-2</v>
      </c>
      <c r="I42" s="76">
        <v>6.0600000000000001E-2</v>
      </c>
      <c r="J42" s="76">
        <v>6.0499999999999998E-2</v>
      </c>
      <c r="K42" s="76">
        <v>8.7900000000000006E-2</v>
      </c>
      <c r="L42" s="103">
        <v>7.9799999999999996E-2</v>
      </c>
      <c r="M42" s="103">
        <v>8.0399999999999999E-2</v>
      </c>
      <c r="N42" s="103">
        <v>5.62E-2</v>
      </c>
      <c r="O42" s="103">
        <v>5.4899999999999997E-2</v>
      </c>
      <c r="P42" s="103">
        <v>6.1400000000000003E-2</v>
      </c>
      <c r="Q42" s="103">
        <v>7.9600000000000004E-2</v>
      </c>
      <c r="R42" s="103">
        <v>7.0699999999999999E-2</v>
      </c>
      <c r="S42" s="103">
        <v>6.8099999999999994E-2</v>
      </c>
      <c r="T42" s="103">
        <v>6.9199999999999998E-2</v>
      </c>
      <c r="U42" s="103">
        <v>6.4199999999999993E-2</v>
      </c>
      <c r="V42" s="103">
        <v>5.7200000000000001E-2</v>
      </c>
      <c r="W42" s="103">
        <v>5.8200000000000002E-2</v>
      </c>
      <c r="X42" s="103">
        <v>6.5799999999999997E-2</v>
      </c>
      <c r="Y42" s="103">
        <v>6.59E-2</v>
      </c>
      <c r="Z42" s="103">
        <v>4.9399999999999999E-2</v>
      </c>
      <c r="AA42" s="103">
        <v>5.0099999999999999E-2</v>
      </c>
      <c r="AB42" s="103">
        <v>7.3099999999999998E-2</v>
      </c>
      <c r="AC42" s="103">
        <v>5.8500000000000003E-2</v>
      </c>
      <c r="AD42" s="103">
        <v>5.8900000000000001E-2</v>
      </c>
      <c r="AE42" s="103">
        <v>5.9499999999999997E-2</v>
      </c>
      <c r="AF42" s="103">
        <v>6.2799999999999995E-2</v>
      </c>
      <c r="AG42" s="103">
        <v>6.4199999999999993E-2</v>
      </c>
    </row>
    <row r="43" spans="2:33" x14ac:dyDescent="0.2">
      <c r="B43" s="68" t="s">
        <v>37</v>
      </c>
      <c r="C43" s="69" t="s">
        <v>5</v>
      </c>
      <c r="D43" s="76" t="s">
        <v>272</v>
      </c>
      <c r="E43" s="76" t="s">
        <v>272</v>
      </c>
      <c r="F43" s="76" t="s">
        <v>272</v>
      </c>
      <c r="G43" s="76" t="s">
        <v>272</v>
      </c>
      <c r="H43" s="76" t="s">
        <v>272</v>
      </c>
      <c r="I43" s="76">
        <v>6.4999999999999997E-4</v>
      </c>
      <c r="J43" s="76">
        <v>5.3799999999999996E-4</v>
      </c>
      <c r="K43" s="76">
        <v>1.09E-3</v>
      </c>
      <c r="L43" s="76" t="s">
        <v>272</v>
      </c>
      <c r="M43" s="76" t="s">
        <v>272</v>
      </c>
      <c r="N43" s="103">
        <v>5.31E-4</v>
      </c>
      <c r="O43" s="103">
        <v>6.0300000000000002E-4</v>
      </c>
      <c r="P43" s="103" t="s">
        <v>272</v>
      </c>
      <c r="Q43" s="103">
        <v>6.5799999999999995E-4</v>
      </c>
      <c r="R43" s="103">
        <v>1.97E-3</v>
      </c>
      <c r="S43" s="103" t="s">
        <v>272</v>
      </c>
      <c r="T43" s="103" t="s">
        <v>310</v>
      </c>
      <c r="U43" s="103" t="s">
        <v>310</v>
      </c>
      <c r="V43" s="103" t="s">
        <v>310</v>
      </c>
      <c r="W43" s="103">
        <v>2.2000000000000001E-3</v>
      </c>
      <c r="X43" s="103">
        <v>6.5799999999999995E-4</v>
      </c>
      <c r="Y43" s="103">
        <v>8.7699999999999996E-4</v>
      </c>
      <c r="Z43" s="103">
        <v>6.4099999999999997E-4</v>
      </c>
      <c r="AA43" s="103" t="s">
        <v>451</v>
      </c>
      <c r="AB43" s="103">
        <v>5.8200000000000005E-4</v>
      </c>
      <c r="AC43" s="103" t="s">
        <v>438</v>
      </c>
      <c r="AD43" s="103">
        <v>5.6499999999999996E-4</v>
      </c>
      <c r="AE43" s="103" t="s">
        <v>451</v>
      </c>
      <c r="AF43" s="103" t="s">
        <v>438</v>
      </c>
      <c r="AG43" s="103" t="s">
        <v>272</v>
      </c>
    </row>
    <row r="44" spans="2:33" x14ac:dyDescent="0.2">
      <c r="B44" s="68" t="s">
        <v>87</v>
      </c>
      <c r="C44" s="69" t="s">
        <v>5</v>
      </c>
      <c r="D44" s="76">
        <v>5.71</v>
      </c>
      <c r="E44" s="76">
        <v>5.76</v>
      </c>
      <c r="F44" s="76">
        <v>10.199999999999999</v>
      </c>
      <c r="G44" s="76">
        <v>10.1</v>
      </c>
      <c r="H44" s="76">
        <v>5.76</v>
      </c>
      <c r="I44" s="76">
        <v>7.5</v>
      </c>
      <c r="J44" s="76">
        <v>5.48</v>
      </c>
      <c r="K44" s="76">
        <v>7.98</v>
      </c>
      <c r="L44" s="103">
        <v>9.8800000000000008</v>
      </c>
      <c r="M44" s="103">
        <v>6.32</v>
      </c>
      <c r="N44" s="103">
        <v>7.32</v>
      </c>
      <c r="O44" s="103">
        <v>9.15</v>
      </c>
      <c r="P44" s="103">
        <v>9.09</v>
      </c>
      <c r="Q44" s="103">
        <v>9.5</v>
      </c>
      <c r="R44" s="103">
        <v>7.88</v>
      </c>
      <c r="S44" s="103">
        <v>7.59</v>
      </c>
      <c r="T44" s="103">
        <v>6.12</v>
      </c>
      <c r="U44" s="103">
        <v>5.17</v>
      </c>
      <c r="V44" s="103">
        <v>5.96</v>
      </c>
      <c r="W44" s="103">
        <v>7.92</v>
      </c>
      <c r="X44" s="103">
        <v>6.54</v>
      </c>
      <c r="Y44" s="103">
        <v>8.98</v>
      </c>
      <c r="Z44" s="103">
        <v>6.46</v>
      </c>
      <c r="AA44" s="103">
        <v>3.79</v>
      </c>
      <c r="AB44" s="103">
        <v>7.86</v>
      </c>
      <c r="AC44" s="103">
        <v>11.1</v>
      </c>
      <c r="AD44" s="103">
        <v>8.2200000000000006</v>
      </c>
      <c r="AE44" s="103">
        <v>7.96</v>
      </c>
      <c r="AF44" s="103">
        <v>8.56</v>
      </c>
      <c r="AG44" s="103">
        <v>8.43</v>
      </c>
    </row>
    <row r="45" spans="2:33" x14ac:dyDescent="0.2">
      <c r="B45" s="68" t="s">
        <v>38</v>
      </c>
      <c r="C45" s="69" t="s">
        <v>5</v>
      </c>
      <c r="D45" s="76">
        <v>2.1800000000000001E-4</v>
      </c>
      <c r="E45" s="76" t="s">
        <v>278</v>
      </c>
      <c r="F45" s="76" t="s">
        <v>278</v>
      </c>
      <c r="G45" s="76" t="s">
        <v>278</v>
      </c>
      <c r="H45" s="76">
        <v>2.12E-4</v>
      </c>
      <c r="I45" s="76">
        <v>3.0899999999999998E-4</v>
      </c>
      <c r="J45" s="76" t="s">
        <v>273</v>
      </c>
      <c r="K45" s="76">
        <v>1.64E-3</v>
      </c>
      <c r="L45" s="103">
        <v>3.4299999999999999E-4</v>
      </c>
      <c r="M45" s="103">
        <v>2.5700000000000001E-4</v>
      </c>
      <c r="N45" s="103">
        <v>1.9000000000000001E-4</v>
      </c>
      <c r="O45" s="103">
        <v>2.41E-4</v>
      </c>
      <c r="P45" s="103">
        <v>3.19E-4</v>
      </c>
      <c r="Q45" s="103">
        <v>5.5099999999999995E-4</v>
      </c>
      <c r="R45" s="103">
        <v>1.2899999999999999E-3</v>
      </c>
      <c r="S45" s="103">
        <v>2.0799999999999999E-4</v>
      </c>
      <c r="T45" s="103">
        <v>1.37E-4</v>
      </c>
      <c r="U45" s="103" t="s">
        <v>273</v>
      </c>
      <c r="V45" s="103">
        <v>1.3200000000000001E-4</v>
      </c>
      <c r="W45" s="103">
        <v>6.0099999999999997E-4</v>
      </c>
      <c r="X45" s="103">
        <v>2.1800000000000001E-4</v>
      </c>
      <c r="Y45" s="103">
        <v>2.41E-4</v>
      </c>
      <c r="Z45" s="103">
        <v>1.6699999999999999E-4</v>
      </c>
      <c r="AA45" s="103" t="s">
        <v>447</v>
      </c>
      <c r="AB45" s="103">
        <v>1.02E-4</v>
      </c>
      <c r="AC45" s="103" t="s">
        <v>448</v>
      </c>
      <c r="AD45" s="103">
        <v>1.3999999999999999E-4</v>
      </c>
      <c r="AE45" s="103">
        <v>1.3799999999999999E-4</v>
      </c>
      <c r="AF45" s="103" t="s">
        <v>448</v>
      </c>
      <c r="AG45" s="103" t="s">
        <v>278</v>
      </c>
    </row>
    <row r="46" spans="2:33" x14ac:dyDescent="0.2">
      <c r="B46" s="68" t="s">
        <v>39</v>
      </c>
      <c r="C46" s="69" t="s">
        <v>5</v>
      </c>
      <c r="D46" s="76">
        <v>3310</v>
      </c>
      <c r="E46" s="76">
        <v>3340</v>
      </c>
      <c r="F46" s="76">
        <v>3590</v>
      </c>
      <c r="G46" s="76">
        <v>3270</v>
      </c>
      <c r="H46" s="76">
        <v>3480</v>
      </c>
      <c r="I46" s="76">
        <v>3340</v>
      </c>
      <c r="J46" s="76">
        <v>3400</v>
      </c>
      <c r="K46" s="76">
        <v>4420</v>
      </c>
      <c r="L46" s="103">
        <v>3490</v>
      </c>
      <c r="M46" s="103">
        <v>4800</v>
      </c>
      <c r="N46" s="103">
        <v>3250</v>
      </c>
      <c r="O46" s="103">
        <v>3100</v>
      </c>
      <c r="P46" s="103">
        <v>3250</v>
      </c>
      <c r="Q46" s="103">
        <v>3820</v>
      </c>
      <c r="R46" s="103">
        <v>3930</v>
      </c>
      <c r="S46" s="103">
        <v>3320</v>
      </c>
      <c r="T46" s="103">
        <v>3320</v>
      </c>
      <c r="U46" s="103">
        <v>3190</v>
      </c>
      <c r="V46" s="103">
        <v>3340</v>
      </c>
      <c r="W46" s="103">
        <v>3340</v>
      </c>
      <c r="X46" s="103">
        <v>3140</v>
      </c>
      <c r="Y46" s="103">
        <v>3270</v>
      </c>
      <c r="Z46" s="103">
        <v>3080</v>
      </c>
      <c r="AA46" s="103">
        <v>2730</v>
      </c>
      <c r="AB46" s="103">
        <v>3270</v>
      </c>
      <c r="AC46" s="103">
        <v>3460</v>
      </c>
      <c r="AD46" s="103">
        <v>4080</v>
      </c>
      <c r="AE46" s="103">
        <v>3320</v>
      </c>
      <c r="AF46" s="103">
        <v>3340</v>
      </c>
      <c r="AG46" s="103">
        <v>3750</v>
      </c>
    </row>
    <row r="47" spans="2:33" x14ac:dyDescent="0.2">
      <c r="B47" s="68" t="s">
        <v>88</v>
      </c>
      <c r="C47" s="69" t="s">
        <v>5</v>
      </c>
      <c r="D47" s="76">
        <v>5.52</v>
      </c>
      <c r="E47" s="76">
        <v>5.65</v>
      </c>
      <c r="F47" s="76">
        <v>5.9</v>
      </c>
      <c r="G47" s="76">
        <v>5.16</v>
      </c>
      <c r="H47" s="76">
        <v>6.58</v>
      </c>
      <c r="I47" s="76">
        <v>5.71</v>
      </c>
      <c r="J47" s="76">
        <v>5.29</v>
      </c>
      <c r="K47" s="76">
        <v>7.07</v>
      </c>
      <c r="L47" s="103">
        <v>5.79</v>
      </c>
      <c r="M47" s="103">
        <v>6.82</v>
      </c>
      <c r="N47" s="103">
        <v>5.0999999999999996</v>
      </c>
      <c r="O47" s="103">
        <v>5.69</v>
      </c>
      <c r="P47" s="103">
        <v>6.12</v>
      </c>
      <c r="Q47" s="103">
        <v>6.76</v>
      </c>
      <c r="R47" s="103">
        <v>7.7</v>
      </c>
      <c r="S47" s="103">
        <v>6</v>
      </c>
      <c r="T47" s="103">
        <v>6.08</v>
      </c>
      <c r="U47" s="103">
        <v>5.75</v>
      </c>
      <c r="V47" s="103">
        <v>5.72</v>
      </c>
      <c r="W47" s="103">
        <v>5.16</v>
      </c>
      <c r="X47" s="103">
        <v>5.59</v>
      </c>
      <c r="Y47" s="103">
        <v>5.88</v>
      </c>
      <c r="Z47" s="103">
        <v>5.31</v>
      </c>
      <c r="AA47" s="103">
        <v>4.57</v>
      </c>
      <c r="AB47" s="103">
        <v>6.15</v>
      </c>
      <c r="AC47" s="103">
        <v>6.66</v>
      </c>
      <c r="AD47" s="103">
        <v>7.08</v>
      </c>
      <c r="AE47" s="103">
        <v>6.17</v>
      </c>
      <c r="AF47" s="103">
        <v>5.86</v>
      </c>
      <c r="AG47" s="103">
        <v>6.34</v>
      </c>
    </row>
    <row r="48" spans="2:33" x14ac:dyDescent="0.2">
      <c r="B48" s="68" t="s">
        <v>89</v>
      </c>
      <c r="C48" s="69" t="s">
        <v>5</v>
      </c>
      <c r="D48" s="76" t="s">
        <v>279</v>
      </c>
      <c r="E48" s="76" t="s">
        <v>279</v>
      </c>
      <c r="F48" s="76" t="s">
        <v>279</v>
      </c>
      <c r="G48" s="76" t="s">
        <v>279</v>
      </c>
      <c r="H48" s="76" t="s">
        <v>279</v>
      </c>
      <c r="I48" s="76" t="s">
        <v>274</v>
      </c>
      <c r="J48" s="76" t="s">
        <v>274</v>
      </c>
      <c r="K48" s="76" t="s">
        <v>279</v>
      </c>
      <c r="L48" s="76" t="s">
        <v>279</v>
      </c>
      <c r="M48" s="76" t="s">
        <v>279</v>
      </c>
      <c r="N48" s="76" t="s">
        <v>274</v>
      </c>
      <c r="O48" s="76" t="s">
        <v>274</v>
      </c>
      <c r="P48" s="76" t="s">
        <v>279</v>
      </c>
      <c r="Q48" s="76" t="s">
        <v>274</v>
      </c>
      <c r="R48" s="76" t="s">
        <v>279</v>
      </c>
      <c r="S48" s="76" t="s">
        <v>279</v>
      </c>
      <c r="T48" s="76" t="s">
        <v>274</v>
      </c>
      <c r="U48" s="76" t="s">
        <v>274</v>
      </c>
      <c r="V48" s="76" t="s">
        <v>274</v>
      </c>
      <c r="W48" s="76" t="s">
        <v>274</v>
      </c>
      <c r="X48" s="76" t="s">
        <v>274</v>
      </c>
      <c r="Y48" s="76" t="s">
        <v>274</v>
      </c>
      <c r="Z48" s="76" t="s">
        <v>538</v>
      </c>
      <c r="AA48" s="76" t="s">
        <v>538</v>
      </c>
      <c r="AB48" s="76" t="s">
        <v>438</v>
      </c>
      <c r="AC48" s="76" t="s">
        <v>604</v>
      </c>
      <c r="AD48" s="76" t="s">
        <v>538</v>
      </c>
      <c r="AE48" s="76" t="s">
        <v>538</v>
      </c>
      <c r="AF48" s="76" t="s">
        <v>604</v>
      </c>
      <c r="AG48" s="76" t="s">
        <v>279</v>
      </c>
    </row>
    <row r="49" spans="2:33" x14ac:dyDescent="0.2">
      <c r="B49" s="68" t="s">
        <v>40</v>
      </c>
      <c r="C49" s="69" t="s">
        <v>5</v>
      </c>
      <c r="D49" s="76" t="s">
        <v>278</v>
      </c>
      <c r="E49" s="76" t="s">
        <v>278</v>
      </c>
      <c r="F49" s="76" t="s">
        <v>278</v>
      </c>
      <c r="G49" s="76" t="s">
        <v>278</v>
      </c>
      <c r="H49" s="76" t="s">
        <v>278</v>
      </c>
      <c r="I49" s="76" t="s">
        <v>273</v>
      </c>
      <c r="J49" s="76" t="s">
        <v>273</v>
      </c>
      <c r="K49" s="76" t="s">
        <v>278</v>
      </c>
      <c r="L49" s="76" t="s">
        <v>278</v>
      </c>
      <c r="M49" s="76" t="s">
        <v>278</v>
      </c>
      <c r="N49" s="76" t="s">
        <v>273</v>
      </c>
      <c r="O49" s="76" t="s">
        <v>273</v>
      </c>
      <c r="P49" s="76" t="s">
        <v>278</v>
      </c>
      <c r="Q49" s="76" t="s">
        <v>273</v>
      </c>
      <c r="R49" s="76" t="s">
        <v>278</v>
      </c>
      <c r="S49" s="76" t="s">
        <v>278</v>
      </c>
      <c r="T49" s="76" t="s">
        <v>273</v>
      </c>
      <c r="U49" s="76" t="s">
        <v>273</v>
      </c>
      <c r="V49" s="76" t="s">
        <v>273</v>
      </c>
      <c r="W49" s="76" t="s">
        <v>273</v>
      </c>
      <c r="X49" s="76" t="s">
        <v>273</v>
      </c>
      <c r="Y49" s="76" t="s">
        <v>273</v>
      </c>
      <c r="Z49" s="76" t="s">
        <v>447</v>
      </c>
      <c r="AA49" s="76" t="s">
        <v>449</v>
      </c>
      <c r="AB49" s="76" t="s">
        <v>449</v>
      </c>
      <c r="AC49" s="76" t="s">
        <v>448</v>
      </c>
      <c r="AD49" s="76" t="s">
        <v>447</v>
      </c>
      <c r="AE49" s="76" t="s">
        <v>447</v>
      </c>
      <c r="AF49" s="76" t="s">
        <v>448</v>
      </c>
      <c r="AG49" s="76" t="s">
        <v>278</v>
      </c>
    </row>
    <row r="50" spans="2:33" x14ac:dyDescent="0.2">
      <c r="B50" s="68" t="s">
        <v>90</v>
      </c>
      <c r="C50" s="69" t="s">
        <v>5</v>
      </c>
      <c r="D50" s="76" t="s">
        <v>274</v>
      </c>
      <c r="E50" s="76" t="s">
        <v>274</v>
      </c>
      <c r="F50" s="76" t="s">
        <v>274</v>
      </c>
      <c r="G50" s="76" t="s">
        <v>274</v>
      </c>
      <c r="H50" s="76" t="s">
        <v>274</v>
      </c>
      <c r="I50" s="76" t="s">
        <v>272</v>
      </c>
      <c r="J50" s="76" t="s">
        <v>272</v>
      </c>
      <c r="K50" s="76" t="s">
        <v>274</v>
      </c>
      <c r="L50" s="76" t="s">
        <v>274</v>
      </c>
      <c r="M50" s="76" t="s">
        <v>274</v>
      </c>
      <c r="N50" s="76" t="s">
        <v>272</v>
      </c>
      <c r="O50" s="76" t="s">
        <v>272</v>
      </c>
      <c r="P50" s="76" t="s">
        <v>274</v>
      </c>
      <c r="Q50" s="76" t="s">
        <v>272</v>
      </c>
      <c r="R50" s="76" t="s">
        <v>274</v>
      </c>
      <c r="S50" s="76" t="s">
        <v>274</v>
      </c>
      <c r="T50" s="76" t="s">
        <v>272</v>
      </c>
      <c r="U50" s="76" t="s">
        <v>272</v>
      </c>
      <c r="V50" s="76" t="s">
        <v>272</v>
      </c>
      <c r="W50" s="76" t="s">
        <v>272</v>
      </c>
      <c r="X50" s="76" t="s">
        <v>272</v>
      </c>
      <c r="Y50" s="76" t="s">
        <v>272</v>
      </c>
      <c r="Z50" s="76" t="s">
        <v>438</v>
      </c>
      <c r="AA50" s="76" t="s">
        <v>438</v>
      </c>
      <c r="AB50" s="76" t="s">
        <v>395</v>
      </c>
      <c r="AC50" s="76" t="s">
        <v>538</v>
      </c>
      <c r="AD50" s="76" t="s">
        <v>438</v>
      </c>
      <c r="AE50" s="76" t="s">
        <v>438</v>
      </c>
      <c r="AF50" s="76" t="s">
        <v>538</v>
      </c>
      <c r="AG50" s="76" t="s">
        <v>274</v>
      </c>
    </row>
    <row r="51" spans="2:33" x14ac:dyDescent="0.2">
      <c r="B51" s="68" t="s">
        <v>41</v>
      </c>
      <c r="C51" s="69" t="s">
        <v>5</v>
      </c>
      <c r="D51" s="76" t="s">
        <v>274</v>
      </c>
      <c r="E51" s="76" t="s">
        <v>274</v>
      </c>
      <c r="F51" s="76" t="s">
        <v>274</v>
      </c>
      <c r="G51" s="76" t="s">
        <v>274</v>
      </c>
      <c r="H51" s="76" t="s">
        <v>274</v>
      </c>
      <c r="I51" s="76" t="s">
        <v>272</v>
      </c>
      <c r="J51" s="76" t="s">
        <v>272</v>
      </c>
      <c r="K51" s="76" t="s">
        <v>274</v>
      </c>
      <c r="L51" s="76" t="s">
        <v>274</v>
      </c>
      <c r="M51" s="76" t="s">
        <v>274</v>
      </c>
      <c r="N51" s="76" t="s">
        <v>272</v>
      </c>
      <c r="O51" s="76" t="s">
        <v>272</v>
      </c>
      <c r="P51" s="76" t="s">
        <v>274</v>
      </c>
      <c r="Q51" s="76" t="s">
        <v>272</v>
      </c>
      <c r="R51" s="76" t="s">
        <v>274</v>
      </c>
      <c r="S51" s="76" t="s">
        <v>274</v>
      </c>
      <c r="T51" s="76" t="s">
        <v>272</v>
      </c>
      <c r="U51" s="76" t="s">
        <v>272</v>
      </c>
      <c r="V51" s="76" t="s">
        <v>272</v>
      </c>
      <c r="W51" s="76" t="s">
        <v>272</v>
      </c>
      <c r="X51" s="76" t="s">
        <v>272</v>
      </c>
      <c r="Y51" s="76" t="s">
        <v>272</v>
      </c>
      <c r="Z51" s="76" t="s">
        <v>438</v>
      </c>
      <c r="AA51" s="76" t="s">
        <v>438</v>
      </c>
      <c r="AB51" s="76" t="s">
        <v>395</v>
      </c>
      <c r="AC51" s="76" t="s">
        <v>538</v>
      </c>
      <c r="AD51" s="76" t="s">
        <v>438</v>
      </c>
      <c r="AE51" s="76" t="s">
        <v>438</v>
      </c>
      <c r="AF51" s="76" t="s">
        <v>538</v>
      </c>
      <c r="AG51" s="76" t="s">
        <v>274</v>
      </c>
    </row>
    <row r="52" spans="2:33" x14ac:dyDescent="0.2">
      <c r="B52" s="68" t="s">
        <v>42</v>
      </c>
      <c r="C52" s="69" t="s">
        <v>5</v>
      </c>
      <c r="D52" s="76">
        <v>2.3199999999999998E-2</v>
      </c>
      <c r="E52" s="76">
        <v>1.0999999999999999E-2</v>
      </c>
      <c r="F52" s="76">
        <v>6.9800000000000001E-2</v>
      </c>
      <c r="G52" s="76">
        <v>8.3199999999999996E-2</v>
      </c>
      <c r="H52" s="76">
        <v>3.3399999999999999E-2</v>
      </c>
      <c r="I52" s="76">
        <v>7.7700000000000005E-2</v>
      </c>
      <c r="J52" s="76">
        <v>6.9800000000000001E-3</v>
      </c>
      <c r="K52" s="76">
        <v>9.3700000000000006E-2</v>
      </c>
      <c r="L52" s="103">
        <v>7.4099999999999999E-2</v>
      </c>
      <c r="M52" s="103">
        <v>1.5699999999999999E-2</v>
      </c>
      <c r="N52" s="103">
        <v>9.0800000000000006E-2</v>
      </c>
      <c r="O52" s="103">
        <v>8.5199999999999998E-2</v>
      </c>
      <c r="P52" s="103">
        <v>6.2E-2</v>
      </c>
      <c r="Q52" s="103">
        <v>5.8700000000000002E-2</v>
      </c>
      <c r="R52" s="103">
        <v>3.8399999999999997E-2</v>
      </c>
      <c r="S52" s="103">
        <v>2.3300000000000001E-2</v>
      </c>
      <c r="T52" s="103">
        <v>2.2800000000000001E-2</v>
      </c>
      <c r="U52" s="103" t="s">
        <v>378</v>
      </c>
      <c r="V52" s="103">
        <v>3.0800000000000001E-2</v>
      </c>
      <c r="W52" s="103">
        <v>8.1199999999999994E-2</v>
      </c>
      <c r="X52" s="103">
        <v>6.4299999999999996E-2</v>
      </c>
      <c r="Y52" s="103">
        <v>9.1999999999999998E-2</v>
      </c>
      <c r="Z52" s="103">
        <v>4.4999999999999998E-2</v>
      </c>
      <c r="AA52" s="103">
        <v>4.3200000000000001E-3</v>
      </c>
      <c r="AB52" s="103">
        <v>3.6700000000000003E-2</v>
      </c>
      <c r="AC52" s="103">
        <v>0.124</v>
      </c>
      <c r="AD52" s="103">
        <v>7.5600000000000001E-2</v>
      </c>
      <c r="AE52" s="103" t="s">
        <v>605</v>
      </c>
      <c r="AF52" s="103">
        <v>7.8700000000000006E-2</v>
      </c>
      <c r="AG52" s="103">
        <v>0.105</v>
      </c>
    </row>
    <row r="53" spans="2:33" x14ac:dyDescent="0.2">
      <c r="B53" s="68" t="s">
        <v>91</v>
      </c>
      <c r="C53" s="69" t="s">
        <v>5</v>
      </c>
      <c r="D53" s="76">
        <v>3.8500000000000001E-3</v>
      </c>
      <c r="E53" s="76">
        <v>3.5100000000000001E-3</v>
      </c>
      <c r="F53" s="76">
        <v>3.4299999999999999E-3</v>
      </c>
      <c r="G53" s="76">
        <v>7.3899999999999999E-3</v>
      </c>
      <c r="H53" s="76">
        <v>4.0899999999999999E-3</v>
      </c>
      <c r="I53" s="76">
        <v>9.1800000000000007E-3</v>
      </c>
      <c r="J53" s="76">
        <v>6.8799999999999998E-3</v>
      </c>
      <c r="K53" s="76">
        <v>5.5399999999999998E-3</v>
      </c>
      <c r="L53" s="103">
        <v>6.3200000000000001E-3</v>
      </c>
      <c r="M53" s="103">
        <v>4.9300000000000004E-3</v>
      </c>
      <c r="N53" s="103">
        <v>3.5999999999999999E-3</v>
      </c>
      <c r="O53" s="103">
        <v>5.4200000000000003E-3</v>
      </c>
      <c r="P53" s="103">
        <v>8.8299999999999993E-3</v>
      </c>
      <c r="Q53" s="103">
        <v>6.1700000000000001E-3</v>
      </c>
      <c r="R53" s="103">
        <v>8.5000000000000006E-3</v>
      </c>
      <c r="S53" s="103">
        <v>7.1900000000000002E-3</v>
      </c>
      <c r="T53" s="103">
        <v>7.4099999999999999E-3</v>
      </c>
      <c r="U53" s="103">
        <v>6.96E-3</v>
      </c>
      <c r="V53" s="103">
        <v>4.1200000000000004E-3</v>
      </c>
      <c r="W53" s="103">
        <v>6.8900000000000003E-3</v>
      </c>
      <c r="X53" s="103">
        <v>6.8799999999999998E-3</v>
      </c>
      <c r="Y53" s="103">
        <v>6.7200000000000003E-3</v>
      </c>
      <c r="Z53" s="103">
        <v>3.9399999999999999E-3</v>
      </c>
      <c r="AA53" s="103">
        <v>2.4199999999999998E-3</v>
      </c>
      <c r="AB53" s="103">
        <v>2.6800000000000001E-3</v>
      </c>
      <c r="AC53" s="103">
        <v>2.5400000000000002E-3</v>
      </c>
      <c r="AD53" s="103">
        <v>2.6800000000000001E-3</v>
      </c>
      <c r="AE53" s="103">
        <v>4.7099999999999998E-3</v>
      </c>
      <c r="AF53" s="103">
        <v>2.7200000000000002E-3</v>
      </c>
      <c r="AG53" s="103">
        <v>2.1299999999999999E-3</v>
      </c>
    </row>
    <row r="54" spans="2:33" x14ac:dyDescent="0.2">
      <c r="B54" s="68" t="s">
        <v>43</v>
      </c>
      <c r="C54" s="69" t="s">
        <v>5</v>
      </c>
      <c r="D54" s="76">
        <v>2.7599999999999999E-4</v>
      </c>
      <c r="E54" s="76">
        <v>2.7700000000000001E-4</v>
      </c>
      <c r="F54" s="76">
        <v>3.9100000000000002E-4</v>
      </c>
      <c r="G54" s="76">
        <v>3.6699999999999998E-4</v>
      </c>
      <c r="H54" s="76">
        <v>2.6899999999999998E-4</v>
      </c>
      <c r="I54" s="76">
        <v>3.0400000000000002E-4</v>
      </c>
      <c r="J54" s="76">
        <v>2.8499999999999999E-4</v>
      </c>
      <c r="K54" s="76">
        <v>2.1499999999999999E-4</v>
      </c>
      <c r="L54" s="103">
        <v>2.4800000000000001E-4</v>
      </c>
      <c r="M54" s="103">
        <v>2.92E-4</v>
      </c>
      <c r="N54" s="103">
        <v>2.7300000000000002E-4</v>
      </c>
      <c r="O54" s="103">
        <v>2.5399999999999999E-4</v>
      </c>
      <c r="P54" s="103">
        <v>2.8299999999999999E-4</v>
      </c>
      <c r="Q54" s="103">
        <v>2.2900000000000001E-4</v>
      </c>
      <c r="R54" s="103">
        <v>2.6400000000000002E-4</v>
      </c>
      <c r="S54" s="103">
        <v>2.7500000000000002E-4</v>
      </c>
      <c r="T54" s="103">
        <v>2.7099999999999997E-4</v>
      </c>
      <c r="U54" s="103">
        <v>2.43E-4</v>
      </c>
      <c r="V54" s="103">
        <v>2.61E-4</v>
      </c>
      <c r="W54" s="103">
        <v>3.2200000000000002E-4</v>
      </c>
      <c r="X54" s="103">
        <v>2.6499999999999999E-4</v>
      </c>
      <c r="Y54" s="103">
        <v>3.5799999999999997E-4</v>
      </c>
      <c r="Z54" s="103">
        <v>3.5199999999999999E-4</v>
      </c>
      <c r="AA54" s="103">
        <v>1.94E-4</v>
      </c>
      <c r="AB54" s="103">
        <v>2.4699999999999999E-4</v>
      </c>
      <c r="AC54" s="103">
        <v>3.0699999999999998E-4</v>
      </c>
      <c r="AD54" s="103">
        <v>3.3500000000000001E-4</v>
      </c>
      <c r="AE54" s="103">
        <v>3.4000000000000002E-4</v>
      </c>
      <c r="AF54" s="103">
        <v>3.2600000000000001E-4</v>
      </c>
      <c r="AG54" s="103">
        <v>3.2499999999999999E-4</v>
      </c>
    </row>
    <row r="55" spans="2:33" x14ac:dyDescent="0.2">
      <c r="B55" s="68" t="s">
        <v>44</v>
      </c>
      <c r="C55" s="69" t="s">
        <v>5</v>
      </c>
      <c r="D55" s="76" t="s">
        <v>275</v>
      </c>
      <c r="E55" s="76" t="s">
        <v>275</v>
      </c>
      <c r="F55" s="76">
        <v>1.43E-2</v>
      </c>
      <c r="G55" s="76">
        <v>1.4999999999999999E-2</v>
      </c>
      <c r="H55" s="76" t="s">
        <v>275</v>
      </c>
      <c r="I55" s="76">
        <v>1.0999999999999999E-2</v>
      </c>
      <c r="J55" s="76" t="s">
        <v>321</v>
      </c>
      <c r="K55" s="76">
        <v>1.03E-2</v>
      </c>
      <c r="L55" s="103">
        <v>1.32E-2</v>
      </c>
      <c r="M55" s="103" t="s">
        <v>275</v>
      </c>
      <c r="N55" s="103">
        <v>9.3900000000000008E-3</v>
      </c>
      <c r="O55" s="103">
        <v>9.9000000000000008E-3</v>
      </c>
      <c r="P55" s="103">
        <v>1.0200000000000001E-2</v>
      </c>
      <c r="Q55" s="103">
        <v>6.5199999999999998E-3</v>
      </c>
      <c r="R55" s="103" t="s">
        <v>275</v>
      </c>
      <c r="S55" s="103" t="s">
        <v>275</v>
      </c>
      <c r="T55" s="103" t="s">
        <v>321</v>
      </c>
      <c r="U55" s="103" t="s">
        <v>321</v>
      </c>
      <c r="V55" s="103">
        <v>5.7400000000000003E-3</v>
      </c>
      <c r="W55" s="103">
        <v>8.5400000000000007E-3</v>
      </c>
      <c r="X55" s="103">
        <v>9.6299999999999997E-3</v>
      </c>
      <c r="Y55" s="103">
        <v>1.1599999999999999E-2</v>
      </c>
      <c r="Z55" s="103">
        <v>9.0900000000000009E-3</v>
      </c>
      <c r="AA55" s="103" t="s">
        <v>533</v>
      </c>
      <c r="AB55" s="103">
        <v>8.8900000000000003E-3</v>
      </c>
      <c r="AC55" s="103">
        <v>1.46E-2</v>
      </c>
      <c r="AD55" s="103">
        <v>9.7999999999999997E-3</v>
      </c>
      <c r="AE55" s="103">
        <v>9.8399999999999998E-3</v>
      </c>
      <c r="AF55" s="103" t="s">
        <v>434</v>
      </c>
      <c r="AG55" s="103">
        <v>1.0999999999999999E-2</v>
      </c>
    </row>
    <row r="56" spans="2:33" x14ac:dyDescent="0.2">
      <c r="B56" s="68" t="s">
        <v>45</v>
      </c>
      <c r="C56" s="69" t="s">
        <v>5</v>
      </c>
      <c r="D56" s="76" t="s">
        <v>280</v>
      </c>
      <c r="E56" s="76" t="s">
        <v>280</v>
      </c>
      <c r="F56" s="76" t="s">
        <v>280</v>
      </c>
      <c r="G56" s="76" t="s">
        <v>280</v>
      </c>
      <c r="H56" s="76" t="s">
        <v>280</v>
      </c>
      <c r="I56" s="76">
        <v>3.6200000000000003E-2</v>
      </c>
      <c r="J56" s="76" t="s">
        <v>312</v>
      </c>
      <c r="K56" s="76" t="s">
        <v>280</v>
      </c>
      <c r="L56" s="76" t="s">
        <v>280</v>
      </c>
      <c r="M56" s="76" t="s">
        <v>280</v>
      </c>
      <c r="N56" s="103">
        <v>3.6400000000000002E-2</v>
      </c>
      <c r="O56" s="103" t="s">
        <v>312</v>
      </c>
      <c r="P56" s="103" t="s">
        <v>280</v>
      </c>
      <c r="Q56" s="103" t="s">
        <v>312</v>
      </c>
      <c r="R56" s="103" t="s">
        <v>280</v>
      </c>
      <c r="S56" s="103" t="s">
        <v>280</v>
      </c>
      <c r="T56" s="103" t="s">
        <v>312</v>
      </c>
      <c r="U56" s="103" t="s">
        <v>312</v>
      </c>
      <c r="V56" s="103" t="s">
        <v>312</v>
      </c>
      <c r="W56" s="103">
        <v>5.9799999999999999E-2</v>
      </c>
      <c r="X56" s="103" t="s">
        <v>312</v>
      </c>
      <c r="Y56" s="103">
        <v>4.2000000000000003E-2</v>
      </c>
      <c r="Z56" s="103">
        <v>4.5900000000000003E-2</v>
      </c>
      <c r="AA56" s="103" t="s">
        <v>549</v>
      </c>
      <c r="AB56" s="103">
        <v>1.9800000000000002E-2</v>
      </c>
      <c r="AC56" s="103" t="s">
        <v>606</v>
      </c>
      <c r="AD56" s="103">
        <v>3.0499999999999999E-2</v>
      </c>
      <c r="AE56" s="103">
        <v>3.2599999999999997E-2</v>
      </c>
      <c r="AF56" s="103" t="s">
        <v>606</v>
      </c>
      <c r="AG56" s="103" t="s">
        <v>280</v>
      </c>
    </row>
    <row r="57" spans="2:33" x14ac:dyDescent="0.2">
      <c r="B57" s="68" t="s">
        <v>92</v>
      </c>
      <c r="C57" s="69" t="s">
        <v>5</v>
      </c>
      <c r="D57" s="76" t="s">
        <v>279</v>
      </c>
      <c r="E57" s="76" t="s">
        <v>279</v>
      </c>
      <c r="F57" s="76" t="s">
        <v>279</v>
      </c>
      <c r="G57" s="76" t="s">
        <v>279</v>
      </c>
      <c r="H57" s="76" t="s">
        <v>279</v>
      </c>
      <c r="I57" s="76" t="s">
        <v>274</v>
      </c>
      <c r="J57" s="76" t="s">
        <v>274</v>
      </c>
      <c r="K57" s="76" t="s">
        <v>279</v>
      </c>
      <c r="L57" s="76" t="s">
        <v>279</v>
      </c>
      <c r="M57" s="76" t="s">
        <v>279</v>
      </c>
      <c r="N57" s="76" t="s">
        <v>274</v>
      </c>
      <c r="O57" s="76" t="s">
        <v>274</v>
      </c>
      <c r="P57" s="76" t="s">
        <v>279</v>
      </c>
      <c r="Q57" s="76" t="s">
        <v>274</v>
      </c>
      <c r="R57" s="76" t="s">
        <v>279</v>
      </c>
      <c r="S57" s="76" t="s">
        <v>279</v>
      </c>
      <c r="T57" s="76" t="s">
        <v>274</v>
      </c>
      <c r="U57" s="76" t="s">
        <v>274</v>
      </c>
      <c r="V57" s="76" t="s">
        <v>274</v>
      </c>
      <c r="W57" s="76" t="s">
        <v>274</v>
      </c>
      <c r="X57" s="76" t="s">
        <v>274</v>
      </c>
      <c r="Y57" s="76" t="s">
        <v>274</v>
      </c>
      <c r="Z57" s="76" t="s">
        <v>538</v>
      </c>
      <c r="AA57" s="76" t="s">
        <v>538</v>
      </c>
      <c r="AB57" s="76" t="s">
        <v>438</v>
      </c>
      <c r="AC57" s="76" t="s">
        <v>604</v>
      </c>
      <c r="AD57" s="76" t="s">
        <v>538</v>
      </c>
      <c r="AE57" s="76" t="s">
        <v>538</v>
      </c>
      <c r="AF57" s="76" t="s">
        <v>604</v>
      </c>
      <c r="AG57" s="76" t="s">
        <v>279</v>
      </c>
    </row>
    <row r="58" spans="2:33" x14ac:dyDescent="0.2">
      <c r="B58" s="68" t="s">
        <v>241</v>
      </c>
      <c r="C58" s="69" t="s">
        <v>5</v>
      </c>
      <c r="D58" s="76"/>
      <c r="E58" s="76">
        <v>162</v>
      </c>
      <c r="F58" s="76"/>
      <c r="G58" s="76"/>
      <c r="H58" s="76">
        <v>173</v>
      </c>
      <c r="I58" s="76"/>
      <c r="J58" s="76"/>
      <c r="K58" s="76"/>
      <c r="L58" s="76">
        <v>136</v>
      </c>
      <c r="M58" s="76"/>
      <c r="N58" s="76"/>
      <c r="O58" s="76"/>
      <c r="P58" s="76"/>
      <c r="Q58" s="76">
        <v>131</v>
      </c>
      <c r="R58" s="76"/>
      <c r="S58" s="76"/>
      <c r="T58" s="76"/>
      <c r="U58" s="76">
        <v>162</v>
      </c>
      <c r="V58" s="76"/>
      <c r="W58" s="76"/>
      <c r="X58" s="76"/>
      <c r="Y58" s="76"/>
      <c r="Z58" s="76">
        <v>189</v>
      </c>
      <c r="AA58" s="76"/>
      <c r="AB58" s="76"/>
      <c r="AC58" s="103">
        <v>127</v>
      </c>
      <c r="AD58" s="76"/>
      <c r="AE58" s="76"/>
      <c r="AF58" s="76"/>
      <c r="AG58" s="76"/>
    </row>
    <row r="59" spans="2:33" ht="14.25" x14ac:dyDescent="0.2">
      <c r="B59" s="10" t="s">
        <v>281</v>
      </c>
      <c r="C59" s="72"/>
    </row>
    <row r="60" spans="2:33" ht="25.5" x14ac:dyDescent="0.2">
      <c r="B60" s="81" t="s">
        <v>293</v>
      </c>
      <c r="C60" s="82"/>
    </row>
  </sheetData>
  <sheetProtection algorithmName="SHA-512" hashValue="o4D71CECEEpgdzBxRKhOu1nuWM1GsE2SLkoxKIP4oMNG8HRC56Zav1CMmzcZur4pcaJkGRcEbdASvcG8D1fzuA==" saltValue="nAh8eIwallQGYR9zU2faqw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O46"/>
  <sheetViews>
    <sheetView showGridLines="0" workbookViewId="0">
      <selection activeCell="G57" sqref="G57"/>
    </sheetView>
  </sheetViews>
  <sheetFormatPr defaultColWidth="9.140625" defaultRowHeight="14.25" x14ac:dyDescent="0.2"/>
  <cols>
    <col min="1" max="1" width="9.140625" style="64"/>
    <col min="2" max="2" width="28.85546875" style="64" customWidth="1"/>
    <col min="3" max="3" width="8" style="64" bestFit="1" customWidth="1"/>
    <col min="4" max="6" width="16.5703125" style="64" customWidth="1"/>
    <col min="7" max="13" width="15.5703125" style="64" bestFit="1" customWidth="1"/>
    <col min="14" max="15" width="15.5703125" style="64" customWidth="1"/>
    <col min="16" max="16384" width="9.140625" style="64"/>
  </cols>
  <sheetData>
    <row r="2" spans="2:8" x14ac:dyDescent="0.2">
      <c r="B2" s="140" t="s">
        <v>0</v>
      </c>
      <c r="C2" s="140"/>
      <c r="D2" s="107" t="s">
        <v>550</v>
      </c>
      <c r="E2" s="107" t="s">
        <v>550</v>
      </c>
      <c r="F2" s="107" t="s">
        <v>550</v>
      </c>
      <c r="G2" s="124" t="s">
        <v>264</v>
      </c>
      <c r="H2" s="125"/>
    </row>
    <row r="3" spans="2:8" ht="14.25" customHeight="1" x14ac:dyDescent="0.2">
      <c r="B3" s="126" t="s">
        <v>1</v>
      </c>
      <c r="C3" s="127"/>
      <c r="D3" s="106" t="s">
        <v>551</v>
      </c>
      <c r="E3" s="106" t="s">
        <v>607</v>
      </c>
      <c r="F3" s="106" t="s">
        <v>628</v>
      </c>
      <c r="G3" s="130" t="s">
        <v>265</v>
      </c>
      <c r="H3" s="130" t="s">
        <v>251</v>
      </c>
    </row>
    <row r="4" spans="2:8" x14ac:dyDescent="0.2">
      <c r="B4" s="126" t="s">
        <v>2</v>
      </c>
      <c r="C4" s="127"/>
      <c r="D4" s="93">
        <v>44728.670138888891</v>
      </c>
      <c r="E4" s="93">
        <v>44753.395833333336</v>
      </c>
      <c r="F4" s="93">
        <v>44791.625</v>
      </c>
      <c r="G4" s="131"/>
      <c r="H4" s="131"/>
    </row>
    <row r="5" spans="2:8" ht="28.15" customHeight="1" thickBot="1" x14ac:dyDescent="0.25">
      <c r="B5" s="5" t="s">
        <v>3</v>
      </c>
      <c r="C5" s="7" t="s">
        <v>4</v>
      </c>
      <c r="D5" s="109"/>
      <c r="E5" s="109"/>
      <c r="F5" s="109"/>
      <c r="G5" s="132"/>
      <c r="H5" s="132"/>
    </row>
    <row r="6" spans="2:8" ht="15" thickTop="1" x14ac:dyDescent="0.2">
      <c r="B6" s="74" t="s">
        <v>6</v>
      </c>
      <c r="C6" s="57" t="s">
        <v>220</v>
      </c>
      <c r="D6" s="57">
        <v>7.95</v>
      </c>
      <c r="E6" s="57" t="s">
        <v>608</v>
      </c>
      <c r="F6" s="57">
        <v>7.25</v>
      </c>
      <c r="G6" s="75" t="s">
        <v>219</v>
      </c>
      <c r="H6" s="75" t="s">
        <v>219</v>
      </c>
    </row>
    <row r="7" spans="2:8" x14ac:dyDescent="0.2">
      <c r="B7" s="50" t="s">
        <v>7</v>
      </c>
      <c r="C7" s="58" t="s">
        <v>5</v>
      </c>
      <c r="D7" s="58" t="s">
        <v>552</v>
      </c>
      <c r="E7" s="58" t="s">
        <v>573</v>
      </c>
      <c r="F7" s="58" t="s">
        <v>216</v>
      </c>
      <c r="G7" s="52">
        <v>50</v>
      </c>
      <c r="H7" s="52">
        <v>100</v>
      </c>
    </row>
    <row r="8" spans="2:8" hidden="1" x14ac:dyDescent="0.2">
      <c r="B8" s="50" t="s">
        <v>13</v>
      </c>
      <c r="C8" s="58" t="s">
        <v>5</v>
      </c>
      <c r="D8" s="58"/>
      <c r="E8" s="58"/>
      <c r="F8" s="58"/>
      <c r="G8" s="51"/>
      <c r="H8" s="51"/>
    </row>
    <row r="9" spans="2:8" hidden="1" x14ac:dyDescent="0.2">
      <c r="B9" s="50" t="s">
        <v>14</v>
      </c>
      <c r="C9" s="58" t="s">
        <v>5</v>
      </c>
      <c r="D9" s="58"/>
      <c r="E9" s="58"/>
      <c r="F9" s="58"/>
      <c r="G9" s="51"/>
      <c r="H9" s="51"/>
    </row>
    <row r="10" spans="2:8" hidden="1" x14ac:dyDescent="0.2">
      <c r="B10" s="50" t="s">
        <v>8</v>
      </c>
      <c r="C10" s="58" t="s">
        <v>5</v>
      </c>
      <c r="D10" s="58"/>
      <c r="E10" s="58"/>
      <c r="F10" s="58"/>
      <c r="G10" s="51"/>
      <c r="H10" s="51"/>
    </row>
    <row r="11" spans="2:8" hidden="1" x14ac:dyDescent="0.2">
      <c r="B11" s="50" t="s">
        <v>9</v>
      </c>
      <c r="C11" s="58" t="s">
        <v>5</v>
      </c>
      <c r="D11" s="58"/>
      <c r="E11" s="58"/>
      <c r="F11" s="58"/>
      <c r="G11" s="51"/>
      <c r="H11" s="51"/>
    </row>
    <row r="12" spans="2:8" hidden="1" x14ac:dyDescent="0.2">
      <c r="B12" s="50" t="s">
        <v>10</v>
      </c>
      <c r="C12" s="58" t="s">
        <v>5</v>
      </c>
      <c r="D12" s="58"/>
      <c r="E12" s="58"/>
      <c r="F12" s="58"/>
      <c r="G12" s="51"/>
      <c r="H12" s="51"/>
    </row>
    <row r="13" spans="2:8" hidden="1" x14ac:dyDescent="0.2">
      <c r="B13" s="50" t="s">
        <v>52</v>
      </c>
      <c r="C13" s="58" t="s">
        <v>5</v>
      </c>
      <c r="D13" s="58"/>
      <c r="E13" s="58"/>
      <c r="F13" s="58"/>
      <c r="G13" s="51"/>
      <c r="H13" s="51"/>
    </row>
    <row r="14" spans="2:8" hidden="1" x14ac:dyDescent="0.2">
      <c r="B14" s="50" t="s">
        <v>17</v>
      </c>
      <c r="C14" s="58" t="s">
        <v>5</v>
      </c>
      <c r="D14" s="58"/>
      <c r="E14" s="58"/>
      <c r="F14" s="58"/>
      <c r="G14" s="51"/>
      <c r="H14" s="51"/>
    </row>
    <row r="15" spans="2:8" hidden="1" x14ac:dyDescent="0.2">
      <c r="B15" s="50" t="s">
        <v>18</v>
      </c>
      <c r="C15" s="58" t="s">
        <v>5</v>
      </c>
      <c r="D15" s="58"/>
      <c r="E15" s="58"/>
      <c r="F15" s="58"/>
      <c r="G15" s="51"/>
      <c r="H15" s="51"/>
    </row>
    <row r="16" spans="2:8" x14ac:dyDescent="0.2">
      <c r="B16" s="50" t="s">
        <v>19</v>
      </c>
      <c r="C16" s="58" t="s">
        <v>5</v>
      </c>
      <c r="D16" s="58" t="s">
        <v>553</v>
      </c>
      <c r="E16" s="58" t="s">
        <v>609</v>
      </c>
      <c r="F16" s="58">
        <v>1.83E-3</v>
      </c>
      <c r="G16" s="52">
        <v>0.5</v>
      </c>
      <c r="H16" s="52">
        <v>1</v>
      </c>
    </row>
    <row r="17" spans="2:8" hidden="1" x14ac:dyDescent="0.2">
      <c r="B17" s="50" t="s">
        <v>20</v>
      </c>
      <c r="C17" s="58" t="s">
        <v>5</v>
      </c>
      <c r="D17" s="58"/>
      <c r="E17" s="58"/>
      <c r="F17" s="58"/>
      <c r="G17" s="51"/>
      <c r="H17" s="51"/>
    </row>
    <row r="18" spans="2:8" hidden="1" x14ac:dyDescent="0.2">
      <c r="B18" s="50" t="s">
        <v>21</v>
      </c>
      <c r="C18" s="58" t="s">
        <v>5</v>
      </c>
      <c r="D18" s="58"/>
      <c r="E18" s="58"/>
      <c r="F18" s="58"/>
      <c r="G18" s="51"/>
      <c r="H18" s="51"/>
    </row>
    <row r="19" spans="2:8" hidden="1" x14ac:dyDescent="0.2">
      <c r="B19" s="50" t="s">
        <v>22</v>
      </c>
      <c r="C19" s="58" t="s">
        <v>5</v>
      </c>
      <c r="D19" s="58"/>
      <c r="E19" s="58"/>
      <c r="F19" s="58"/>
      <c r="G19" s="51"/>
      <c r="H19" s="51"/>
    </row>
    <row r="20" spans="2:8" hidden="1" x14ac:dyDescent="0.2">
      <c r="B20" s="50" t="s">
        <v>23</v>
      </c>
      <c r="C20" s="58" t="s">
        <v>5</v>
      </c>
      <c r="D20" s="58"/>
      <c r="E20" s="58"/>
      <c r="F20" s="58"/>
      <c r="G20" s="51"/>
      <c r="H20" s="51"/>
    </row>
    <row r="21" spans="2:8" hidden="1" x14ac:dyDescent="0.2">
      <c r="B21" s="50" t="s">
        <v>24</v>
      </c>
      <c r="C21" s="58" t="s">
        <v>5</v>
      </c>
      <c r="D21" s="58"/>
      <c r="E21" s="58"/>
      <c r="F21" s="58"/>
      <c r="G21" s="51"/>
      <c r="H21" s="51"/>
    </row>
    <row r="22" spans="2:8" hidden="1" x14ac:dyDescent="0.2">
      <c r="B22" s="50" t="s">
        <v>25</v>
      </c>
      <c r="C22" s="58" t="s">
        <v>5</v>
      </c>
      <c r="D22" s="58"/>
      <c r="E22" s="58"/>
      <c r="F22" s="58"/>
      <c r="G22" s="51"/>
      <c r="H22" s="51"/>
    </row>
    <row r="23" spans="2:8" hidden="1" x14ac:dyDescent="0.2">
      <c r="B23" s="50" t="s">
        <v>26</v>
      </c>
      <c r="C23" s="58" t="s">
        <v>5</v>
      </c>
      <c r="D23" s="58"/>
      <c r="E23" s="58"/>
      <c r="F23" s="58"/>
      <c r="G23" s="51"/>
      <c r="H23" s="51"/>
    </row>
    <row r="24" spans="2:8" hidden="1" x14ac:dyDescent="0.2">
      <c r="B24" s="50" t="s">
        <v>27</v>
      </c>
      <c r="C24" s="58" t="s">
        <v>5</v>
      </c>
      <c r="D24" s="58"/>
      <c r="E24" s="58"/>
      <c r="F24" s="58"/>
      <c r="G24" s="51"/>
      <c r="H24" s="51"/>
    </row>
    <row r="25" spans="2:8" hidden="1" x14ac:dyDescent="0.2">
      <c r="B25" s="50" t="s">
        <v>28</v>
      </c>
      <c r="C25" s="58" t="s">
        <v>5</v>
      </c>
      <c r="D25" s="58"/>
      <c r="E25" s="58"/>
      <c r="F25" s="58"/>
      <c r="G25" s="51"/>
      <c r="H25" s="51"/>
    </row>
    <row r="26" spans="2:8" hidden="1" x14ac:dyDescent="0.2">
      <c r="B26" s="50" t="s">
        <v>29</v>
      </c>
      <c r="C26" s="58" t="s">
        <v>5</v>
      </c>
      <c r="D26" s="58"/>
      <c r="E26" s="58"/>
      <c r="F26" s="58"/>
      <c r="G26" s="51"/>
      <c r="H26" s="51"/>
    </row>
    <row r="27" spans="2:8" hidden="1" x14ac:dyDescent="0.2">
      <c r="B27" s="50" t="s">
        <v>30</v>
      </c>
      <c r="C27" s="58" t="s">
        <v>5</v>
      </c>
      <c r="D27" s="58"/>
      <c r="E27" s="58"/>
      <c r="F27" s="58"/>
      <c r="G27" s="51"/>
      <c r="H27" s="51"/>
    </row>
    <row r="28" spans="2:8" hidden="1" x14ac:dyDescent="0.2">
      <c r="B28" s="50" t="s">
        <v>31</v>
      </c>
      <c r="C28" s="58" t="s">
        <v>5</v>
      </c>
      <c r="D28" s="58"/>
      <c r="E28" s="58"/>
      <c r="F28" s="58"/>
      <c r="G28" s="51"/>
      <c r="H28" s="51"/>
    </row>
    <row r="29" spans="2:8" hidden="1" x14ac:dyDescent="0.2">
      <c r="B29" s="50" t="s">
        <v>32</v>
      </c>
      <c r="C29" s="58" t="s">
        <v>5</v>
      </c>
      <c r="D29" s="58"/>
      <c r="E29" s="58"/>
      <c r="F29" s="58"/>
      <c r="G29" s="51"/>
      <c r="H29" s="51"/>
    </row>
    <row r="30" spans="2:8" hidden="1" x14ac:dyDescent="0.2">
      <c r="B30" s="50" t="s">
        <v>33</v>
      </c>
      <c r="C30" s="58" t="s">
        <v>5</v>
      </c>
      <c r="D30" s="58"/>
      <c r="E30" s="58"/>
      <c r="F30" s="58"/>
      <c r="G30" s="51"/>
      <c r="H30" s="51"/>
    </row>
    <row r="31" spans="2:8" hidden="1" x14ac:dyDescent="0.2">
      <c r="B31" s="50" t="s">
        <v>34</v>
      </c>
      <c r="C31" s="58" t="s">
        <v>5</v>
      </c>
      <c r="D31" s="58"/>
      <c r="E31" s="58"/>
      <c r="F31" s="58"/>
      <c r="G31" s="51"/>
      <c r="H31" s="51"/>
    </row>
    <row r="32" spans="2:8" x14ac:dyDescent="0.2">
      <c r="B32" s="50" t="s">
        <v>35</v>
      </c>
      <c r="C32" s="58" t="s">
        <v>5</v>
      </c>
      <c r="D32" s="58" t="s">
        <v>554</v>
      </c>
      <c r="E32" s="58" t="s">
        <v>610</v>
      </c>
      <c r="F32" s="58">
        <v>6.1999999999999998E-3</v>
      </c>
      <c r="G32" s="52">
        <v>0.5</v>
      </c>
      <c r="H32" s="52">
        <v>1</v>
      </c>
    </row>
    <row r="33" spans="2:15" hidden="1" x14ac:dyDescent="0.2">
      <c r="B33" s="50" t="s">
        <v>36</v>
      </c>
      <c r="C33" s="58" t="s">
        <v>5</v>
      </c>
      <c r="D33" s="58"/>
      <c r="E33" s="58"/>
      <c r="F33" s="58"/>
      <c r="G33" s="51"/>
      <c r="H33" s="51"/>
    </row>
    <row r="34" spans="2:15" hidden="1" x14ac:dyDescent="0.2">
      <c r="B34" s="50" t="s">
        <v>37</v>
      </c>
      <c r="C34" s="58" t="s">
        <v>5</v>
      </c>
      <c r="D34" s="58"/>
      <c r="E34" s="58"/>
      <c r="F34" s="58"/>
      <c r="G34" s="51"/>
      <c r="H34" s="51"/>
    </row>
    <row r="35" spans="2:15" hidden="1" x14ac:dyDescent="0.2">
      <c r="B35" s="50" t="s">
        <v>38</v>
      </c>
      <c r="C35" s="58" t="s">
        <v>5</v>
      </c>
      <c r="D35" s="58"/>
      <c r="E35" s="58"/>
      <c r="F35" s="58"/>
      <c r="G35" s="51"/>
      <c r="H35" s="51"/>
    </row>
    <row r="36" spans="2:15" hidden="1" x14ac:dyDescent="0.2">
      <c r="B36" s="50" t="s">
        <v>39</v>
      </c>
      <c r="C36" s="58" t="s">
        <v>5</v>
      </c>
      <c r="D36" s="58"/>
      <c r="E36" s="58"/>
      <c r="F36" s="58"/>
      <c r="G36" s="51"/>
      <c r="H36" s="51"/>
    </row>
    <row r="37" spans="2:15" hidden="1" x14ac:dyDescent="0.2">
      <c r="B37" s="50" t="s">
        <v>40</v>
      </c>
      <c r="C37" s="58" t="s">
        <v>5</v>
      </c>
      <c r="D37" s="58"/>
      <c r="E37" s="58"/>
      <c r="F37" s="58"/>
      <c r="G37" s="51"/>
      <c r="H37" s="51"/>
    </row>
    <row r="38" spans="2:15" hidden="1" x14ac:dyDescent="0.2">
      <c r="B38" s="50" t="s">
        <v>41</v>
      </c>
      <c r="C38" s="58" t="s">
        <v>5</v>
      </c>
      <c r="D38" s="58"/>
      <c r="E38" s="58"/>
      <c r="F38" s="58"/>
      <c r="G38" s="51"/>
      <c r="H38" s="51"/>
    </row>
    <row r="39" spans="2:15" hidden="1" x14ac:dyDescent="0.2">
      <c r="B39" s="50" t="s">
        <v>42</v>
      </c>
      <c r="C39" s="58" t="s">
        <v>5</v>
      </c>
      <c r="D39" s="58"/>
      <c r="E39" s="58"/>
      <c r="F39" s="58"/>
      <c r="G39" s="51"/>
      <c r="H39" s="51"/>
    </row>
    <row r="40" spans="2:15" hidden="1" x14ac:dyDescent="0.2">
      <c r="B40" s="50" t="s">
        <v>43</v>
      </c>
      <c r="C40" s="58" t="s">
        <v>5</v>
      </c>
      <c r="D40" s="58"/>
      <c r="E40" s="58"/>
      <c r="F40" s="58"/>
      <c r="G40" s="51"/>
      <c r="H40" s="51"/>
    </row>
    <row r="41" spans="2:15" hidden="1" x14ac:dyDescent="0.2">
      <c r="B41" s="50" t="s">
        <v>44</v>
      </c>
      <c r="C41" s="58" t="s">
        <v>5</v>
      </c>
      <c r="D41" s="58"/>
      <c r="E41" s="58"/>
      <c r="F41" s="58"/>
      <c r="G41" s="51"/>
      <c r="H41" s="51"/>
    </row>
    <row r="42" spans="2:15" hidden="1" x14ac:dyDescent="0.2">
      <c r="B42" s="50" t="s">
        <v>45</v>
      </c>
      <c r="C42" s="58" t="s">
        <v>5</v>
      </c>
      <c r="D42" s="58"/>
      <c r="E42" s="58"/>
      <c r="F42" s="58"/>
      <c r="G42" s="51"/>
      <c r="H42" s="51"/>
    </row>
    <row r="43" spans="2:15" hidden="1" x14ac:dyDescent="0.2">
      <c r="B43" s="50" t="s">
        <v>241</v>
      </c>
      <c r="C43" s="58" t="s">
        <v>5</v>
      </c>
      <c r="D43" s="58"/>
      <c r="E43" s="58"/>
      <c r="F43" s="58"/>
      <c r="G43" s="51"/>
      <c r="H43" s="51"/>
    </row>
    <row r="44" spans="2:15" x14ac:dyDescent="0.2">
      <c r="B44" s="50" t="s">
        <v>46</v>
      </c>
      <c r="C44" s="58" t="s">
        <v>5</v>
      </c>
      <c r="D44" s="58" t="s">
        <v>398</v>
      </c>
      <c r="E44" s="58" t="s">
        <v>398</v>
      </c>
      <c r="F44" s="58" t="s">
        <v>217</v>
      </c>
      <c r="G44" s="52">
        <v>5</v>
      </c>
      <c r="H44" s="52">
        <v>10</v>
      </c>
    </row>
    <row r="45" spans="2:15" x14ac:dyDescent="0.2">
      <c r="B45" s="50" t="s">
        <v>47</v>
      </c>
      <c r="C45" s="58"/>
      <c r="D45" s="108" t="s">
        <v>269</v>
      </c>
      <c r="E45" s="108" t="s">
        <v>269</v>
      </c>
      <c r="F45" s="108" t="s">
        <v>269</v>
      </c>
      <c r="G45" s="51" t="s">
        <v>629</v>
      </c>
      <c r="H45" s="51" t="s">
        <v>629</v>
      </c>
    </row>
    <row r="46" spans="2:15" x14ac:dyDescent="0.2">
      <c r="B46" s="47" t="s">
        <v>288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11"/>
      <c r="O46" s="11"/>
    </row>
  </sheetData>
  <sheetProtection algorithmName="SHA-512" hashValue="hKEDV7rH7x9H7ggywaCnD/euqRYPJ6Ay1YQqGf+/uyvpRp+554bwdn6IhCNbQh7zke557nGvS1yDCf+nxYRQuQ==" saltValue="SflRsUiKvx0L2PXg9oXyTQ==" spinCount="100000" sheet="1" objects="1" scenarios="1"/>
  <mergeCells count="6">
    <mergeCell ref="B2:C2"/>
    <mergeCell ref="G2:H2"/>
    <mergeCell ref="B3:C3"/>
    <mergeCell ref="G3:G5"/>
    <mergeCell ref="H3:H5"/>
    <mergeCell ref="B4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F10"/>
  <sheetViews>
    <sheetView showGridLines="0" workbookViewId="0">
      <selection activeCell="G29" sqref="G29"/>
    </sheetView>
  </sheetViews>
  <sheetFormatPr defaultColWidth="9.140625" defaultRowHeight="14.25" x14ac:dyDescent="0.2"/>
  <cols>
    <col min="1" max="1" width="9.140625" style="64"/>
    <col min="2" max="2" width="23.7109375" style="64" customWidth="1"/>
    <col min="3" max="3" width="5.42578125" style="64" bestFit="1" customWidth="1"/>
    <col min="4" max="4" width="15.5703125" style="64" bestFit="1" customWidth="1"/>
    <col min="5" max="6" width="15.5703125" style="64" customWidth="1"/>
    <col min="7" max="16384" width="9.140625" style="64"/>
  </cols>
  <sheetData>
    <row r="2" spans="2:6" x14ac:dyDescent="0.2">
      <c r="B2" s="126" t="s">
        <v>0</v>
      </c>
      <c r="C2" s="127"/>
      <c r="D2" s="16"/>
      <c r="E2" s="135" t="s">
        <v>250</v>
      </c>
      <c r="F2" s="125"/>
    </row>
    <row r="3" spans="2:6" x14ac:dyDescent="0.2">
      <c r="B3" s="126" t="s">
        <v>1</v>
      </c>
      <c r="C3" s="127"/>
      <c r="D3" s="16"/>
      <c r="E3" s="130" t="s">
        <v>249</v>
      </c>
      <c r="F3" s="130" t="s">
        <v>251</v>
      </c>
    </row>
    <row r="4" spans="2:6" x14ac:dyDescent="0.2">
      <c r="B4" s="126" t="s">
        <v>2</v>
      </c>
      <c r="C4" s="127"/>
      <c r="D4" s="73"/>
      <c r="E4" s="131"/>
      <c r="F4" s="131"/>
    </row>
    <row r="5" spans="2:6" ht="28.9" customHeight="1" thickBot="1" x14ac:dyDescent="0.25">
      <c r="B5" s="5" t="s">
        <v>3</v>
      </c>
      <c r="C5" s="7" t="s">
        <v>4</v>
      </c>
      <c r="D5" s="36"/>
      <c r="E5" s="132"/>
      <c r="F5" s="132"/>
    </row>
    <row r="6" spans="2:6" ht="15" thickTop="1" x14ac:dyDescent="0.2">
      <c r="B6" s="74" t="s">
        <v>6</v>
      </c>
      <c r="C6" s="9" t="s">
        <v>6</v>
      </c>
      <c r="D6" s="9"/>
      <c r="E6" s="51" t="s">
        <v>219</v>
      </c>
      <c r="F6" s="51" t="s">
        <v>219</v>
      </c>
    </row>
    <row r="7" spans="2:6" x14ac:dyDescent="0.2">
      <c r="B7" s="50" t="s">
        <v>7</v>
      </c>
      <c r="C7" s="51" t="s">
        <v>5</v>
      </c>
      <c r="D7" s="9"/>
      <c r="E7" s="52">
        <v>50</v>
      </c>
      <c r="F7" s="52">
        <v>100</v>
      </c>
    </row>
    <row r="8" spans="2:6" x14ac:dyDescent="0.2">
      <c r="B8" s="50" t="s">
        <v>46</v>
      </c>
      <c r="C8" s="51" t="s">
        <v>5</v>
      </c>
      <c r="D8" s="9"/>
      <c r="E8" s="51"/>
      <c r="F8" s="52"/>
    </row>
    <row r="9" spans="2:6" x14ac:dyDescent="0.2">
      <c r="B9" s="50" t="s">
        <v>47</v>
      </c>
      <c r="C9" s="43"/>
      <c r="D9" s="9"/>
      <c r="E9" s="53" t="s">
        <v>55</v>
      </c>
      <c r="F9" s="53" t="s">
        <v>55</v>
      </c>
    </row>
    <row r="10" spans="2:6" x14ac:dyDescent="0.2">
      <c r="B10" s="47" t="s">
        <v>287</v>
      </c>
      <c r="C10" s="54"/>
      <c r="D10" s="11"/>
      <c r="E10" s="11"/>
      <c r="F10" s="11"/>
    </row>
  </sheetData>
  <sheetProtection algorithmName="SHA-512" hashValue="ZlVCoBKpD5aicFk987+7852mW6zyG6S9JKzBFlQ/4D8ZeUUMUL1FpT2j9IRN6f6u3sFOJ4gnh4SHgLsAMGUbNg==" saltValue="hhvuNLe4PbIpsD++43tWsg==" spinCount="100000" sheet="1" objects="1" scenarios="1"/>
  <mergeCells count="6">
    <mergeCell ref="B2:C2"/>
    <mergeCell ref="E2:F2"/>
    <mergeCell ref="B3:C3"/>
    <mergeCell ref="E3:E5"/>
    <mergeCell ref="F3:F5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"/>
  <sheetViews>
    <sheetView workbookViewId="0">
      <selection activeCell="G44" sqref="G44"/>
    </sheetView>
  </sheetViews>
  <sheetFormatPr defaultColWidth="8.85546875" defaultRowHeight="13.5" x14ac:dyDescent="0.25"/>
  <cols>
    <col min="1" max="1" width="3.85546875" style="1" customWidth="1"/>
    <col min="2" max="2" width="27.28515625" style="1" customWidth="1"/>
    <col min="3" max="3" width="16.28515625" style="1" customWidth="1"/>
    <col min="4" max="7" width="15.5703125" style="11" bestFit="1" customWidth="1"/>
    <col min="8" max="16384" width="8.85546875" style="1"/>
  </cols>
  <sheetData>
    <row r="1" spans="1:19" x14ac:dyDescent="0.25">
      <c r="A1" s="11"/>
      <c r="B1" s="11"/>
      <c r="C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15" t="s">
        <v>0</v>
      </c>
      <c r="C2" s="116"/>
      <c r="D2" s="92" t="s">
        <v>557</v>
      </c>
      <c r="E2" s="92" t="s">
        <v>557</v>
      </c>
      <c r="F2" s="92" t="s">
        <v>559</v>
      </c>
      <c r="G2" s="92" t="s">
        <v>557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x14ac:dyDescent="0.25">
      <c r="A3" s="11"/>
      <c r="B3" s="115" t="s">
        <v>1</v>
      </c>
      <c r="C3" s="116"/>
      <c r="D3" s="92" t="s">
        <v>561</v>
      </c>
      <c r="E3" s="92" t="s">
        <v>565</v>
      </c>
      <c r="F3" s="92" t="s">
        <v>566</v>
      </c>
      <c r="G3" s="92" t="s">
        <v>612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A4" s="11"/>
      <c r="B4" s="115" t="s">
        <v>2</v>
      </c>
      <c r="C4" s="116"/>
      <c r="D4" s="93">
        <v>44732.4375</v>
      </c>
      <c r="E4" s="93">
        <v>44754.340277777781</v>
      </c>
      <c r="F4" s="93">
        <v>44754.347222222219</v>
      </c>
      <c r="G4" s="93">
        <v>44776.409722222219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4.25" thickBot="1" x14ac:dyDescent="0.3">
      <c r="A5" s="11"/>
      <c r="B5" s="7" t="s">
        <v>3</v>
      </c>
      <c r="C5" s="7" t="s">
        <v>4</v>
      </c>
      <c r="D5" s="85"/>
      <c r="E5" s="85"/>
      <c r="F5" s="85"/>
      <c r="G5" s="85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5" thickTop="1" x14ac:dyDescent="0.25">
      <c r="A6" s="11"/>
      <c r="B6" s="8" t="s">
        <v>6</v>
      </c>
      <c r="C6" s="15" t="s">
        <v>6</v>
      </c>
      <c r="D6" s="111">
        <v>7.88</v>
      </c>
      <c r="E6" s="111">
        <v>7.83</v>
      </c>
      <c r="F6" s="111">
        <v>7.66</v>
      </c>
      <c r="G6" s="111">
        <v>7.52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14.25" x14ac:dyDescent="0.25">
      <c r="A7" s="11"/>
      <c r="B7" s="8" t="s">
        <v>7</v>
      </c>
      <c r="C7" s="15" t="s">
        <v>5</v>
      </c>
      <c r="D7" s="103">
        <v>7.4</v>
      </c>
      <c r="E7" s="103">
        <v>20.399999999999999</v>
      </c>
      <c r="F7" s="103">
        <v>14.2</v>
      </c>
      <c r="G7" s="111">
        <v>9.6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14.25" x14ac:dyDescent="0.25">
      <c r="A8" s="11"/>
      <c r="B8" s="8" t="s">
        <v>13</v>
      </c>
      <c r="C8" s="15" t="s">
        <v>5</v>
      </c>
      <c r="D8" s="103">
        <v>5230</v>
      </c>
      <c r="E8" s="103">
        <v>2580</v>
      </c>
      <c r="F8" s="103">
        <v>6290</v>
      </c>
      <c r="G8" s="111">
        <v>1330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14.25" x14ac:dyDescent="0.25">
      <c r="A9" s="11"/>
      <c r="B9" s="8" t="s">
        <v>14</v>
      </c>
      <c r="C9" s="15" t="s">
        <v>5</v>
      </c>
      <c r="D9" s="76">
        <v>9.6000000000000002E-2</v>
      </c>
      <c r="E9" s="103">
        <v>0.22500000000000001</v>
      </c>
      <c r="F9" s="103">
        <v>0.21</v>
      </c>
      <c r="G9" s="111">
        <v>0.23799999999999999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4.25" x14ac:dyDescent="0.25">
      <c r="A10" s="11"/>
      <c r="B10" s="8" t="s">
        <v>8</v>
      </c>
      <c r="C10" s="15" t="s">
        <v>5</v>
      </c>
      <c r="D10" s="103">
        <v>14.5</v>
      </c>
      <c r="E10" s="103">
        <v>11.7</v>
      </c>
      <c r="F10" s="103">
        <v>15.6</v>
      </c>
      <c r="G10" s="111">
        <v>7.36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4.25" x14ac:dyDescent="0.25">
      <c r="A11" s="11"/>
      <c r="B11" s="8" t="s">
        <v>9</v>
      </c>
      <c r="C11" s="15" t="s">
        <v>5</v>
      </c>
      <c r="D11" s="103">
        <v>35.4</v>
      </c>
      <c r="E11" s="103">
        <v>26.5</v>
      </c>
      <c r="F11" s="103">
        <v>46.9</v>
      </c>
      <c r="G11" s="111" t="s">
        <v>391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4.25" x14ac:dyDescent="0.25">
      <c r="A12" s="11"/>
      <c r="B12" s="8" t="s">
        <v>10</v>
      </c>
      <c r="C12" s="15" t="s">
        <v>5</v>
      </c>
      <c r="D12" s="103">
        <v>0.57699999999999996</v>
      </c>
      <c r="E12" s="103">
        <v>0.46400000000000002</v>
      </c>
      <c r="F12" s="103">
        <v>0.437</v>
      </c>
      <c r="G12" s="111" t="s">
        <v>392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4.25" x14ac:dyDescent="0.25">
      <c r="A13" s="11"/>
      <c r="B13" s="8" t="s">
        <v>52</v>
      </c>
      <c r="C13" s="15" t="s">
        <v>5</v>
      </c>
      <c r="D13" s="103">
        <v>418</v>
      </c>
      <c r="E13" s="103">
        <v>464</v>
      </c>
      <c r="F13" s="103">
        <v>589</v>
      </c>
      <c r="G13" s="111">
        <v>301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4.25" x14ac:dyDescent="0.25">
      <c r="A14" s="11"/>
      <c r="B14" s="8" t="s">
        <v>17</v>
      </c>
      <c r="C14" s="15" t="s">
        <v>5</v>
      </c>
      <c r="D14" s="103">
        <v>9.2499999999999999E-2</v>
      </c>
      <c r="E14" s="103">
        <v>0.14899999999999999</v>
      </c>
      <c r="F14" s="103">
        <v>0.59399999999999997</v>
      </c>
      <c r="G14" s="111">
        <v>0.29899999999999999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4.25" x14ac:dyDescent="0.25">
      <c r="A15" s="11"/>
      <c r="B15" s="8" t="s">
        <v>18</v>
      </c>
      <c r="C15" s="15" t="s">
        <v>5</v>
      </c>
      <c r="D15" s="104" t="s">
        <v>438</v>
      </c>
      <c r="E15" s="103">
        <v>5.1999999999999995E-4</v>
      </c>
      <c r="F15" s="103">
        <v>6.6E-4</v>
      </c>
      <c r="G15" s="111" t="s">
        <v>522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4.25" x14ac:dyDescent="0.25">
      <c r="A16" s="11"/>
      <c r="B16" s="8" t="s">
        <v>19</v>
      </c>
      <c r="C16" s="15" t="s">
        <v>5</v>
      </c>
      <c r="D16" s="103">
        <v>1.0399999999999999E-3</v>
      </c>
      <c r="E16" s="103">
        <v>1.83E-3</v>
      </c>
      <c r="F16" s="103">
        <v>2.0100000000000001E-3</v>
      </c>
      <c r="G16" s="111">
        <v>2.7E-4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4.25" x14ac:dyDescent="0.25">
      <c r="A17" s="11"/>
      <c r="B17" s="8" t="s">
        <v>20</v>
      </c>
      <c r="C17" s="15" t="s">
        <v>5</v>
      </c>
      <c r="D17" s="103">
        <v>0.16</v>
      </c>
      <c r="E17" s="103">
        <v>0.106</v>
      </c>
      <c r="F17" s="103">
        <v>9.2499999999999999E-2</v>
      </c>
      <c r="G17" s="111">
        <v>4.53E-2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4.25" x14ac:dyDescent="0.25">
      <c r="A18" s="11"/>
      <c r="B18" s="8" t="s">
        <v>21</v>
      </c>
      <c r="C18" s="15" t="s">
        <v>5</v>
      </c>
      <c r="D18" s="76" t="s">
        <v>448</v>
      </c>
      <c r="E18" s="76" t="s">
        <v>447</v>
      </c>
      <c r="F18" s="76" t="s">
        <v>447</v>
      </c>
      <c r="G18" s="111" t="s">
        <v>447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4.25" x14ac:dyDescent="0.25">
      <c r="A19" s="11"/>
      <c r="B19" s="8" t="s">
        <v>22</v>
      </c>
      <c r="C19" s="15" t="s">
        <v>5</v>
      </c>
      <c r="D19" s="103">
        <v>0.65900000000000003</v>
      </c>
      <c r="E19" s="103">
        <v>0.60899999999999999</v>
      </c>
      <c r="F19" s="103">
        <v>0.55200000000000005</v>
      </c>
      <c r="G19" s="111">
        <v>0.41499999999999998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ht="14.25" x14ac:dyDescent="0.25">
      <c r="A20" s="11"/>
      <c r="B20" s="8" t="s">
        <v>23</v>
      </c>
      <c r="C20" s="15" t="s">
        <v>5</v>
      </c>
      <c r="D20" s="103">
        <v>1.2199999999999999E-3</v>
      </c>
      <c r="E20" s="103">
        <v>7.3099999999999999E-4</v>
      </c>
      <c r="F20" s="103">
        <v>9.59E-4</v>
      </c>
      <c r="G20" s="111" t="s">
        <v>394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4.25" x14ac:dyDescent="0.25">
      <c r="A21" s="11"/>
      <c r="B21" s="8" t="s">
        <v>24</v>
      </c>
      <c r="C21" s="15" t="s">
        <v>5</v>
      </c>
      <c r="D21" s="103">
        <v>1190</v>
      </c>
      <c r="E21" s="103">
        <v>802</v>
      </c>
      <c r="F21" s="103">
        <v>815</v>
      </c>
      <c r="G21" s="111">
        <v>141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4.25" x14ac:dyDescent="0.25">
      <c r="A22" s="11"/>
      <c r="B22" s="8" t="s">
        <v>25</v>
      </c>
      <c r="C22" s="15" t="s">
        <v>5</v>
      </c>
      <c r="D22" s="103" t="s">
        <v>438</v>
      </c>
      <c r="E22" s="103" t="s">
        <v>532</v>
      </c>
      <c r="F22" s="103">
        <v>2.5100000000000001E-3</v>
      </c>
      <c r="G22" s="111">
        <v>1.1100000000000001E-3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4.25" x14ac:dyDescent="0.25">
      <c r="A23" s="11"/>
      <c r="B23" s="8" t="s">
        <v>26</v>
      </c>
      <c r="C23" s="15" t="s">
        <v>5</v>
      </c>
      <c r="D23" s="103">
        <v>1.3100000000000001E-2</v>
      </c>
      <c r="E23" s="103">
        <v>1.06E-2</v>
      </c>
      <c r="F23" s="103">
        <v>1.2200000000000001E-2</v>
      </c>
      <c r="G23" s="111" t="s">
        <v>522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14.25" x14ac:dyDescent="0.25">
      <c r="A24" s="11"/>
      <c r="B24" s="8" t="s">
        <v>27</v>
      </c>
      <c r="C24" s="15" t="s">
        <v>5</v>
      </c>
      <c r="D24" s="103">
        <v>3.56E-2</v>
      </c>
      <c r="E24" s="103">
        <v>1.83E-2</v>
      </c>
      <c r="F24" s="103">
        <v>2.5999999999999999E-2</v>
      </c>
      <c r="G24" s="111" t="s">
        <v>633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4.25" x14ac:dyDescent="0.25">
      <c r="A25" s="11"/>
      <c r="B25" s="8" t="s">
        <v>28</v>
      </c>
      <c r="C25" s="15" t="s">
        <v>5</v>
      </c>
      <c r="D25" s="103">
        <v>0.245</v>
      </c>
      <c r="E25" s="103">
        <v>0.495</v>
      </c>
      <c r="F25" s="103">
        <v>1.56</v>
      </c>
      <c r="G25" s="111" t="s">
        <v>455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4.25" x14ac:dyDescent="0.25">
      <c r="A26" s="11"/>
      <c r="B26" s="8" t="s">
        <v>29</v>
      </c>
      <c r="C26" s="15" t="s">
        <v>5</v>
      </c>
      <c r="D26" s="103" t="s">
        <v>451</v>
      </c>
      <c r="E26" s="103" t="s">
        <v>450</v>
      </c>
      <c r="F26" s="103">
        <v>2.8499999999999999E-4</v>
      </c>
      <c r="G26" s="111" t="s">
        <v>634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4.25" x14ac:dyDescent="0.25">
      <c r="A27" s="11"/>
      <c r="B27" s="8" t="s">
        <v>30</v>
      </c>
      <c r="C27" s="15" t="s">
        <v>5</v>
      </c>
      <c r="D27" s="103">
        <v>3.0599999999999999E-2</v>
      </c>
      <c r="E27" s="103">
        <v>2.8199999999999999E-2</v>
      </c>
      <c r="F27" s="103">
        <v>2.9600000000000001E-2</v>
      </c>
      <c r="G27" s="111" t="s">
        <v>635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4.25" x14ac:dyDescent="0.25">
      <c r="A28" s="11"/>
      <c r="B28" s="8" t="s">
        <v>31</v>
      </c>
      <c r="C28" s="15" t="s">
        <v>5</v>
      </c>
      <c r="D28" s="103">
        <v>230</v>
      </c>
      <c r="E28" s="103">
        <v>184</v>
      </c>
      <c r="F28" s="103">
        <v>166</v>
      </c>
      <c r="G28" s="111" t="s">
        <v>636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4.25" x14ac:dyDescent="0.25">
      <c r="A29" s="11"/>
      <c r="B29" s="8" t="s">
        <v>32</v>
      </c>
      <c r="C29" s="15" t="s">
        <v>5</v>
      </c>
      <c r="D29" s="103">
        <v>1.89</v>
      </c>
      <c r="E29" s="103">
        <v>1.28</v>
      </c>
      <c r="F29" s="103">
        <v>1.06</v>
      </c>
      <c r="G29" s="111" t="s">
        <v>637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4.25" x14ac:dyDescent="0.25">
      <c r="A30" s="11"/>
      <c r="B30" s="8" t="s">
        <v>33</v>
      </c>
      <c r="C30" s="15" t="s">
        <v>5</v>
      </c>
      <c r="D30" s="103" t="s">
        <v>394</v>
      </c>
      <c r="E30" s="103" t="s">
        <v>394</v>
      </c>
      <c r="F30" s="103" t="s">
        <v>394</v>
      </c>
      <c r="G30" s="111" t="s">
        <v>224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4.25" x14ac:dyDescent="0.25">
      <c r="A31" s="11"/>
      <c r="B31" s="8" t="s">
        <v>34</v>
      </c>
      <c r="C31" s="15" t="s">
        <v>5</v>
      </c>
      <c r="D31" s="103">
        <v>7.4200000000000004E-3</v>
      </c>
      <c r="E31" s="103">
        <v>8.3099999999999997E-3</v>
      </c>
      <c r="F31" s="103">
        <v>8.7799999999999996E-3</v>
      </c>
      <c r="G31" s="111" t="s">
        <v>638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14.25" x14ac:dyDescent="0.25">
      <c r="A32" s="11"/>
      <c r="B32" s="8" t="s">
        <v>35</v>
      </c>
      <c r="C32" s="15" t="s">
        <v>5</v>
      </c>
      <c r="D32" s="103">
        <v>8.5100000000000002E-3</v>
      </c>
      <c r="E32" s="103">
        <v>8.2900000000000005E-3</v>
      </c>
      <c r="F32" s="103">
        <v>1.11E-2</v>
      </c>
      <c r="G32" s="111" t="s">
        <v>639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4.25" x14ac:dyDescent="0.25">
      <c r="A33" s="11"/>
      <c r="B33" s="8" t="s">
        <v>36</v>
      </c>
      <c r="C33" s="15" t="s">
        <v>5</v>
      </c>
      <c r="D33" s="103">
        <v>61.4</v>
      </c>
      <c r="E33" s="103">
        <v>51.8</v>
      </c>
      <c r="F33" s="103">
        <v>47.8</v>
      </c>
      <c r="G33" s="111" t="s">
        <v>640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14.25" x14ac:dyDescent="0.25">
      <c r="A34" s="11"/>
      <c r="B34" s="8" t="s">
        <v>37</v>
      </c>
      <c r="C34" s="15" t="s">
        <v>5</v>
      </c>
      <c r="D34" s="103">
        <v>1.5100000000000001E-3</v>
      </c>
      <c r="E34" s="103">
        <v>2.5999999999999999E-3</v>
      </c>
      <c r="F34" s="103">
        <v>3.15E-3</v>
      </c>
      <c r="G34" s="111" t="s">
        <v>641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4.25" x14ac:dyDescent="0.25">
      <c r="A35" s="11"/>
      <c r="B35" s="8" t="s">
        <v>38</v>
      </c>
      <c r="C35" s="15" t="s">
        <v>5</v>
      </c>
      <c r="D35" s="103">
        <v>2.6699999999999998E-4</v>
      </c>
      <c r="E35" s="103">
        <v>2.2000000000000001E-4</v>
      </c>
      <c r="F35" s="103">
        <v>2.7799999999999998E-4</v>
      </c>
      <c r="G35" s="111">
        <v>1.54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4.25" x14ac:dyDescent="0.25">
      <c r="A36" s="11"/>
      <c r="B36" s="8" t="s">
        <v>39</v>
      </c>
      <c r="C36" s="15" t="s">
        <v>5</v>
      </c>
      <c r="D36" s="103">
        <v>1770</v>
      </c>
      <c r="E36" s="103">
        <v>1240</v>
      </c>
      <c r="F36" s="103">
        <v>1100</v>
      </c>
      <c r="G36" s="111" t="s">
        <v>642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4.25" x14ac:dyDescent="0.25">
      <c r="A37" s="11"/>
      <c r="B37" s="8" t="s">
        <v>40</v>
      </c>
      <c r="C37" s="15" t="s">
        <v>5</v>
      </c>
      <c r="D37" s="76" t="s">
        <v>447</v>
      </c>
      <c r="E37" s="76" t="s">
        <v>449</v>
      </c>
      <c r="F37" s="76" t="s">
        <v>449</v>
      </c>
      <c r="G37" s="111" t="s">
        <v>644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4.25" x14ac:dyDescent="0.25">
      <c r="A38" s="11"/>
      <c r="B38" s="8" t="s">
        <v>41</v>
      </c>
      <c r="C38" s="15" t="s">
        <v>5</v>
      </c>
      <c r="D38" s="103" t="s">
        <v>438</v>
      </c>
      <c r="E38" s="103" t="s">
        <v>395</v>
      </c>
      <c r="F38" s="103" t="s">
        <v>395</v>
      </c>
      <c r="G38" s="111" t="s">
        <v>645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4.25" x14ac:dyDescent="0.25">
      <c r="A39" s="11"/>
      <c r="B39" s="8" t="s">
        <v>42</v>
      </c>
      <c r="C39" s="15" t="s">
        <v>5</v>
      </c>
      <c r="D39" s="103">
        <v>3.2299999999999998E-3</v>
      </c>
      <c r="E39" s="103">
        <v>7.4000000000000003E-3</v>
      </c>
      <c r="F39" s="103">
        <v>2.7699999999999999E-2</v>
      </c>
      <c r="G39" s="111" t="s">
        <v>632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14.25" x14ac:dyDescent="0.25">
      <c r="A40" s="11"/>
      <c r="B40" s="8" t="s">
        <v>43</v>
      </c>
      <c r="C40" s="15" t="s">
        <v>5</v>
      </c>
      <c r="D40" s="103">
        <v>4.0200000000000001E-3</v>
      </c>
      <c r="E40" s="103">
        <v>2.8900000000000002E-3</v>
      </c>
      <c r="F40" s="103">
        <v>2.7499999999999998E-3</v>
      </c>
      <c r="G40" s="111" t="s">
        <v>630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4.25" x14ac:dyDescent="0.25">
      <c r="A41" s="11"/>
      <c r="B41" s="8" t="s">
        <v>44</v>
      </c>
      <c r="C41" s="15" t="s">
        <v>5</v>
      </c>
      <c r="D41" s="103" t="s">
        <v>533</v>
      </c>
      <c r="E41" s="103" t="s">
        <v>532</v>
      </c>
      <c r="F41" s="103">
        <v>3.7200000000000002E-3</v>
      </c>
      <c r="G41" s="111" t="s">
        <v>643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4.25" x14ac:dyDescent="0.25">
      <c r="A42" s="11"/>
      <c r="B42" s="8" t="s">
        <v>45</v>
      </c>
      <c r="C42" s="15" t="s">
        <v>5</v>
      </c>
      <c r="D42" s="103" t="s">
        <v>549</v>
      </c>
      <c r="E42" s="103" t="s">
        <v>567</v>
      </c>
      <c r="F42" s="103" t="s">
        <v>567</v>
      </c>
      <c r="G42" s="111" t="s">
        <v>646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14.25" x14ac:dyDescent="0.25">
      <c r="A43" s="11"/>
      <c r="B43" s="8" t="s">
        <v>241</v>
      </c>
      <c r="C43" s="15" t="s">
        <v>5</v>
      </c>
      <c r="D43" s="103">
        <v>104</v>
      </c>
      <c r="E43" s="103">
        <v>122</v>
      </c>
      <c r="F43" s="103">
        <v>131</v>
      </c>
      <c r="G43" s="111">
        <v>134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14.25" x14ac:dyDescent="0.25">
      <c r="A44" s="11"/>
      <c r="B44" s="8" t="s">
        <v>46</v>
      </c>
      <c r="C44" s="15" t="s">
        <v>5</v>
      </c>
      <c r="D44" s="103" t="s">
        <v>398</v>
      </c>
      <c r="E44" s="103" t="s">
        <v>398</v>
      </c>
      <c r="F44" s="103" t="s">
        <v>398</v>
      </c>
      <c r="G44" s="111" t="s">
        <v>398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14.25" x14ac:dyDescent="0.25">
      <c r="A45" s="11"/>
      <c r="B45" s="79" t="s">
        <v>47</v>
      </c>
      <c r="C45" s="80"/>
      <c r="D45" s="103" t="s">
        <v>269</v>
      </c>
      <c r="E45" s="103" t="s">
        <v>269</v>
      </c>
      <c r="F45" s="103" t="s">
        <v>269</v>
      </c>
      <c r="G45" s="103" t="s">
        <v>269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B46" s="55"/>
      <c r="C46" s="78"/>
    </row>
    <row r="47" spans="1:19" ht="45.2" customHeight="1" x14ac:dyDescent="0.25">
      <c r="A47" s="11"/>
      <c r="B47" s="117" t="s">
        <v>246</v>
      </c>
      <c r="C47" s="117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sheetProtection algorithmName="SHA-512" hashValue="aZdiDapqLdrTcSkwGcEzwvMFfDOcwxBPFL6XOCHK5j57YMmuQq6hwnCNn6hoon5nnGa41dfdgX6+FipCqaD3/g==" saltValue="/8m3zd2kzXmO2JGTd1uWTA==" spinCount="100000" sheet="1" objects="1" scenarios="1"/>
  <mergeCells count="4">
    <mergeCell ref="B2:C2"/>
    <mergeCell ref="B3:C3"/>
    <mergeCell ref="B4:C4"/>
    <mergeCell ref="B47:C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workbookViewId="0">
      <selection activeCell="E17" sqref="E17"/>
    </sheetView>
  </sheetViews>
  <sheetFormatPr defaultColWidth="8.85546875" defaultRowHeight="13.5" x14ac:dyDescent="0.25"/>
  <cols>
    <col min="1" max="1" width="3.85546875" style="2" customWidth="1"/>
    <col min="2" max="2" width="28.42578125" style="2" customWidth="1"/>
    <col min="3" max="3" width="10" style="2" bestFit="1" customWidth="1"/>
    <col min="4" max="4" width="19.140625" style="2" bestFit="1" customWidth="1"/>
    <col min="5" max="6" width="19.140625" style="2" customWidth="1"/>
    <col min="7" max="7" width="18.85546875" style="2" customWidth="1"/>
    <col min="8" max="8" width="19.140625" style="2" customWidth="1"/>
    <col min="9" max="16384" width="8.85546875" style="2"/>
  </cols>
  <sheetData>
    <row r="1" spans="1:23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120" t="s">
        <v>0</v>
      </c>
      <c r="C2" s="121"/>
      <c r="D2" s="18" t="s">
        <v>379</v>
      </c>
      <c r="E2" s="105" t="s">
        <v>379</v>
      </c>
      <c r="F2" s="105" t="s">
        <v>379</v>
      </c>
      <c r="G2" s="122" t="s">
        <v>244</v>
      </c>
      <c r="H2" s="12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14.45" customHeight="1" x14ac:dyDescent="0.25">
      <c r="A3" s="17"/>
      <c r="B3" s="120" t="s">
        <v>1</v>
      </c>
      <c r="C3" s="121"/>
      <c r="D3" s="19" t="s">
        <v>380</v>
      </c>
      <c r="E3" s="19" t="s">
        <v>381</v>
      </c>
      <c r="F3" s="19" t="s">
        <v>382</v>
      </c>
      <c r="G3" s="118" t="s">
        <v>252</v>
      </c>
      <c r="H3" s="118" t="s">
        <v>253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120" t="s">
        <v>2</v>
      </c>
      <c r="C4" s="121"/>
      <c r="D4" s="20">
        <v>44733.635416666664</v>
      </c>
      <c r="E4" s="20">
        <v>44733.645833333336</v>
      </c>
      <c r="F4" s="20">
        <v>44733.65625</v>
      </c>
      <c r="G4" s="118"/>
      <c r="H4" s="11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36.6" customHeight="1" thickBot="1" x14ac:dyDescent="0.3">
      <c r="A5" s="17"/>
      <c r="B5" s="21" t="s">
        <v>3</v>
      </c>
      <c r="C5" s="22" t="s">
        <v>4</v>
      </c>
      <c r="D5" s="23"/>
      <c r="E5" s="23"/>
      <c r="F5" s="23"/>
      <c r="G5" s="119"/>
      <c r="H5" s="119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4.25" thickTop="1" x14ac:dyDescent="0.25">
      <c r="A6" s="17"/>
      <c r="B6" s="24" t="s">
        <v>6</v>
      </c>
      <c r="C6" s="25" t="s">
        <v>6</v>
      </c>
      <c r="D6" s="26">
        <v>8.07</v>
      </c>
      <c r="E6" s="27">
        <v>8.19</v>
      </c>
      <c r="F6" s="27">
        <v>8.36</v>
      </c>
      <c r="G6" s="27" t="s">
        <v>219</v>
      </c>
      <c r="H6" s="27" t="s">
        <v>219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7"/>
      <c r="B7" s="28" t="s">
        <v>7</v>
      </c>
      <c r="C7" s="29" t="s">
        <v>5</v>
      </c>
      <c r="D7" s="26" t="s">
        <v>216</v>
      </c>
      <c r="E7" s="26" t="s">
        <v>216</v>
      </c>
      <c r="F7" s="26">
        <v>3.2</v>
      </c>
      <c r="G7" s="30">
        <v>50</v>
      </c>
      <c r="H7" s="30">
        <v>100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x14ac:dyDescent="0.25">
      <c r="A8" s="17"/>
      <c r="B8" s="28" t="s">
        <v>49</v>
      </c>
      <c r="C8" s="29" t="s">
        <v>5</v>
      </c>
      <c r="D8" s="26" t="s">
        <v>223</v>
      </c>
      <c r="E8" s="26" t="s">
        <v>223</v>
      </c>
      <c r="F8" s="26" t="s">
        <v>223</v>
      </c>
      <c r="G8" s="26">
        <v>0.37</v>
      </c>
      <c r="H8" s="26">
        <v>0.37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A9" s="17"/>
      <c r="B9" s="28" t="s">
        <v>50</v>
      </c>
      <c r="C9" s="29" t="s">
        <v>5</v>
      </c>
      <c r="D9" s="26" t="s">
        <v>223</v>
      </c>
      <c r="E9" s="26" t="s">
        <v>223</v>
      </c>
      <c r="F9" s="26" t="s">
        <v>223</v>
      </c>
      <c r="G9" s="26">
        <v>2E-3</v>
      </c>
      <c r="H9" s="26">
        <v>2E-3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x14ac:dyDescent="0.25">
      <c r="A10" s="17"/>
      <c r="B10" s="28" t="s">
        <v>51</v>
      </c>
      <c r="C10" s="29" t="s">
        <v>5</v>
      </c>
      <c r="D10" s="26" t="s">
        <v>223</v>
      </c>
      <c r="E10" s="26" t="s">
        <v>223</v>
      </c>
      <c r="F10" s="26" t="s">
        <v>223</v>
      </c>
      <c r="G10" s="26">
        <v>0.09</v>
      </c>
      <c r="H10" s="26">
        <v>0.09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x14ac:dyDescent="0.25">
      <c r="A11" s="17"/>
      <c r="B11" s="28" t="s">
        <v>46</v>
      </c>
      <c r="C11" s="29" t="s">
        <v>5</v>
      </c>
      <c r="D11" s="26" t="s">
        <v>217</v>
      </c>
      <c r="E11" s="26" t="s">
        <v>217</v>
      </c>
      <c r="F11" s="26" t="s">
        <v>217</v>
      </c>
      <c r="G11" s="26">
        <v>5</v>
      </c>
      <c r="H11" s="26">
        <v>10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x14ac:dyDescent="0.25">
      <c r="A12" s="17"/>
      <c r="B12" s="28" t="s">
        <v>47</v>
      </c>
      <c r="C12" s="29"/>
      <c r="D12" s="26" t="s">
        <v>269</v>
      </c>
      <c r="E12" s="26" t="s">
        <v>269</v>
      </c>
      <c r="F12" s="26" t="s">
        <v>269</v>
      </c>
      <c r="G12" s="26" t="s">
        <v>245</v>
      </c>
      <c r="H12" s="26" t="s">
        <v>245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x14ac:dyDescent="0.25">
      <c r="A13" s="17"/>
      <c r="B13" s="28" t="s">
        <v>29</v>
      </c>
      <c r="C13" s="29" t="s">
        <v>5</v>
      </c>
      <c r="D13" s="26" t="s">
        <v>225</v>
      </c>
      <c r="E13" s="26" t="s">
        <v>225</v>
      </c>
      <c r="F13" s="26" t="s">
        <v>225</v>
      </c>
      <c r="G13" s="26">
        <v>0.2</v>
      </c>
      <c r="H13" s="26">
        <v>0.4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x14ac:dyDescent="0.25">
      <c r="A14" s="17"/>
      <c r="B14" s="28" t="s">
        <v>8</v>
      </c>
      <c r="C14" s="29" t="s">
        <v>5</v>
      </c>
      <c r="D14" s="26" t="s">
        <v>221</v>
      </c>
      <c r="E14" s="26">
        <v>1.32E-2</v>
      </c>
      <c r="F14" s="26">
        <v>8.3000000000000001E-3</v>
      </c>
      <c r="G14" s="30"/>
      <c r="H14" s="30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x14ac:dyDescent="0.25">
      <c r="A15" s="17"/>
      <c r="B15" s="31" t="s">
        <v>282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14.25" x14ac:dyDescent="0.25">
      <c r="A16" s="17"/>
      <c r="B16" s="10" t="s">
        <v>281</v>
      </c>
      <c r="C16" s="32"/>
      <c r="D16" s="32"/>
      <c r="E16" s="32"/>
      <c r="F16" s="32"/>
      <c r="G16" s="32"/>
      <c r="H16" s="32"/>
      <c r="I16" s="32"/>
      <c r="J16" s="32"/>
      <c r="K16" s="32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17"/>
      <c r="B17" s="33"/>
      <c r="C17" s="33"/>
      <c r="D17" s="33"/>
      <c r="E17" s="33"/>
      <c r="F17" s="33"/>
      <c r="G17" s="33"/>
      <c r="H17" s="3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</sheetData>
  <sheetProtection algorithmName="SHA-512" hashValue="tdWJPJpWU1jsaekH5npiWM8wwqkL04diJre7HgZPIpJkcMH9tc61xiUaH0dmCF4PUzrJg5K+6RaBZcYtaXFlfw==" saltValue="s0iGulTCEcFU3pwvQMCK6Q==" spinCount="100000" sheet="1" objects="1" scenarios="1"/>
  <mergeCells count="6">
    <mergeCell ref="G3:G5"/>
    <mergeCell ref="B2:C2"/>
    <mergeCell ref="B3:C3"/>
    <mergeCell ref="B4:C4"/>
    <mergeCell ref="H3:H5"/>
    <mergeCell ref="G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5"/>
  <sheetViews>
    <sheetView workbookViewId="0">
      <selection activeCell="D5" sqref="D5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4" width="18.140625" style="11" bestFit="1" customWidth="1"/>
    <col min="5" max="6" width="19.42578125" style="11" customWidth="1"/>
    <col min="7" max="16384" width="8.85546875" style="11"/>
  </cols>
  <sheetData>
    <row r="2" spans="2:6" x14ac:dyDescent="0.2">
      <c r="B2" s="126" t="s">
        <v>0</v>
      </c>
      <c r="C2" s="127"/>
      <c r="D2" s="34" t="s">
        <v>568</v>
      </c>
      <c r="E2" s="124" t="s">
        <v>247</v>
      </c>
      <c r="F2" s="125"/>
    </row>
    <row r="3" spans="2:6" ht="14.45" customHeight="1" x14ac:dyDescent="0.2">
      <c r="B3" s="126" t="s">
        <v>1</v>
      </c>
      <c r="C3" s="127"/>
      <c r="D3" s="34" t="s">
        <v>569</v>
      </c>
      <c r="E3" s="118" t="s">
        <v>252</v>
      </c>
      <c r="F3" s="118" t="s">
        <v>253</v>
      </c>
    </row>
    <row r="4" spans="2:6" x14ac:dyDescent="0.2">
      <c r="B4" s="126" t="s">
        <v>2</v>
      </c>
      <c r="C4" s="127"/>
      <c r="D4" s="35">
        <v>44693.597222222219</v>
      </c>
      <c r="E4" s="118"/>
      <c r="F4" s="118"/>
    </row>
    <row r="5" spans="2:6" ht="36" customHeight="1" thickBot="1" x14ac:dyDescent="0.25">
      <c r="B5" s="7" t="s">
        <v>3</v>
      </c>
      <c r="C5" s="7" t="s">
        <v>4</v>
      </c>
      <c r="D5" s="36"/>
      <c r="E5" s="119"/>
      <c r="F5" s="119"/>
    </row>
    <row r="6" spans="2:6" ht="13.5" thickTop="1" x14ac:dyDescent="0.2">
      <c r="B6" s="37" t="s">
        <v>6</v>
      </c>
      <c r="C6" s="38" t="s">
        <v>6</v>
      </c>
      <c r="D6" s="9">
        <v>7.88</v>
      </c>
      <c r="E6" s="39" t="s">
        <v>219</v>
      </c>
      <c r="F6" s="39" t="s">
        <v>219</v>
      </c>
    </row>
    <row r="7" spans="2:6" x14ac:dyDescent="0.2">
      <c r="B7" s="40" t="s">
        <v>7</v>
      </c>
      <c r="C7" s="41" t="s">
        <v>5</v>
      </c>
      <c r="D7" s="9">
        <v>60.3</v>
      </c>
      <c r="E7" s="42">
        <v>50</v>
      </c>
      <c r="F7" s="42">
        <v>100</v>
      </c>
    </row>
    <row r="8" spans="2:6" x14ac:dyDescent="0.2">
      <c r="B8" s="40" t="s">
        <v>49</v>
      </c>
      <c r="C8" s="41" t="s">
        <v>5</v>
      </c>
      <c r="D8" s="9" t="s">
        <v>223</v>
      </c>
      <c r="E8" s="43">
        <v>0.37</v>
      </c>
      <c r="F8" s="43">
        <v>0.37</v>
      </c>
    </row>
    <row r="9" spans="2:6" x14ac:dyDescent="0.2">
      <c r="B9" s="44" t="s">
        <v>50</v>
      </c>
      <c r="C9" s="45" t="s">
        <v>5</v>
      </c>
      <c r="D9" s="9">
        <v>1.5100000000000001E-3</v>
      </c>
      <c r="E9" s="46">
        <v>2E-3</v>
      </c>
      <c r="F9" s="46">
        <v>2E-3</v>
      </c>
    </row>
    <row r="10" spans="2:6" x14ac:dyDescent="0.2">
      <c r="B10" s="40" t="s">
        <v>51</v>
      </c>
      <c r="C10" s="41" t="s">
        <v>5</v>
      </c>
      <c r="D10" s="9">
        <v>1E-3</v>
      </c>
      <c r="E10" s="43">
        <v>0.09</v>
      </c>
      <c r="F10" s="43">
        <v>0.09</v>
      </c>
    </row>
    <row r="11" spans="2:6" x14ac:dyDescent="0.2">
      <c r="B11" s="40" t="s">
        <v>46</v>
      </c>
      <c r="C11" s="41" t="s">
        <v>5</v>
      </c>
      <c r="D11" s="9">
        <v>824</v>
      </c>
      <c r="E11" s="43">
        <v>5</v>
      </c>
      <c r="F11" s="43">
        <v>10</v>
      </c>
    </row>
    <row r="12" spans="2:6" x14ac:dyDescent="0.2">
      <c r="B12" s="40" t="s">
        <v>47</v>
      </c>
      <c r="C12" s="41" t="s">
        <v>56</v>
      </c>
      <c r="D12" s="9" t="s">
        <v>269</v>
      </c>
      <c r="E12" s="43" t="s">
        <v>55</v>
      </c>
      <c r="F12" s="43" t="s">
        <v>55</v>
      </c>
    </row>
    <row r="13" spans="2:6" x14ac:dyDescent="0.2">
      <c r="B13" s="40" t="s">
        <v>29</v>
      </c>
      <c r="C13" s="41" t="s">
        <v>5</v>
      </c>
      <c r="D13" s="9">
        <v>2.2899999999999999E-3</v>
      </c>
      <c r="E13" s="43">
        <v>0.2</v>
      </c>
      <c r="F13" s="43">
        <v>0.4</v>
      </c>
    </row>
    <row r="14" spans="2:6" x14ac:dyDescent="0.2">
      <c r="B14" s="47" t="s">
        <v>283</v>
      </c>
    </row>
    <row r="15" spans="2:6" ht="14.25" x14ac:dyDescent="0.2">
      <c r="B15" s="10" t="s">
        <v>281</v>
      </c>
    </row>
  </sheetData>
  <sheetProtection algorithmName="SHA-512" hashValue="gVaRenVMzClw86wq3bourCyT0lruPE4mg77xi9C3sHRNafkg0x+filUk15uf9Wfmhk8hmKGLy0DwCioUaugtXA==" saltValue="t5jzGTrxdP9alGbIeG6CYQ==" spinCount="100000" sheet="1" objects="1" scenarios="1"/>
  <mergeCells count="6">
    <mergeCell ref="E3:E5"/>
    <mergeCell ref="F3:F5"/>
    <mergeCell ref="E2:F2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5"/>
  <sheetViews>
    <sheetView workbookViewId="0">
      <selection activeCell="F16" sqref="F16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6" width="18.140625" style="11" bestFit="1" customWidth="1"/>
    <col min="7" max="8" width="19.42578125" style="11" customWidth="1"/>
    <col min="9" max="16384" width="8.85546875" style="11"/>
  </cols>
  <sheetData>
    <row r="2" spans="2:8" x14ac:dyDescent="0.2">
      <c r="B2" s="126" t="s">
        <v>0</v>
      </c>
      <c r="C2" s="127"/>
      <c r="D2" s="34" t="s">
        <v>555</v>
      </c>
      <c r="E2" s="34" t="s">
        <v>555</v>
      </c>
      <c r="F2" s="34" t="s">
        <v>570</v>
      </c>
      <c r="G2" s="124" t="s">
        <v>247</v>
      </c>
      <c r="H2" s="125"/>
    </row>
    <row r="3" spans="2:8" ht="14.45" customHeight="1" x14ac:dyDescent="0.2">
      <c r="B3" s="126" t="s">
        <v>1</v>
      </c>
      <c r="C3" s="127"/>
      <c r="D3" s="34" t="s">
        <v>556</v>
      </c>
      <c r="E3" s="34" t="s">
        <v>571</v>
      </c>
      <c r="F3" s="34" t="s">
        <v>572</v>
      </c>
      <c r="G3" s="118" t="s">
        <v>252</v>
      </c>
      <c r="H3" s="118" t="s">
        <v>253</v>
      </c>
    </row>
    <row r="4" spans="2:8" x14ac:dyDescent="0.2">
      <c r="B4" s="126" t="s">
        <v>2</v>
      </c>
      <c r="C4" s="127"/>
      <c r="D4" s="35">
        <v>44702.555555555555</v>
      </c>
      <c r="E4" s="35">
        <v>44746.645833333336</v>
      </c>
      <c r="F4" s="35">
        <v>44746.645833333336</v>
      </c>
      <c r="G4" s="118"/>
      <c r="H4" s="118"/>
    </row>
    <row r="5" spans="2:8" ht="24.6" customHeight="1" thickBot="1" x14ac:dyDescent="0.25">
      <c r="B5" s="7" t="s">
        <v>3</v>
      </c>
      <c r="C5" s="7" t="s">
        <v>4</v>
      </c>
      <c r="D5" s="36"/>
      <c r="E5" s="36"/>
      <c r="F5" s="36"/>
      <c r="G5" s="119"/>
      <c r="H5" s="119"/>
    </row>
    <row r="6" spans="2:8" ht="13.5" thickTop="1" x14ac:dyDescent="0.2">
      <c r="B6" s="37" t="s">
        <v>6</v>
      </c>
      <c r="C6" s="38" t="s">
        <v>6</v>
      </c>
      <c r="D6" s="9">
        <v>7.46</v>
      </c>
      <c r="E6" s="9">
        <v>8.36</v>
      </c>
      <c r="F6" s="9">
        <v>8.36</v>
      </c>
      <c r="G6" s="39" t="s">
        <v>219</v>
      </c>
      <c r="H6" s="39" t="s">
        <v>219</v>
      </c>
    </row>
    <row r="7" spans="2:8" x14ac:dyDescent="0.2">
      <c r="B7" s="40" t="s">
        <v>7</v>
      </c>
      <c r="C7" s="41" t="s">
        <v>5</v>
      </c>
      <c r="D7" s="9">
        <v>965</v>
      </c>
      <c r="E7" s="9" t="s">
        <v>573</v>
      </c>
      <c r="F7" s="9" t="s">
        <v>573</v>
      </c>
      <c r="G7" s="42">
        <v>50</v>
      </c>
      <c r="H7" s="42">
        <v>100</v>
      </c>
    </row>
    <row r="8" spans="2:8" x14ac:dyDescent="0.2">
      <c r="B8" s="40" t="s">
        <v>49</v>
      </c>
      <c r="C8" s="41" t="s">
        <v>5</v>
      </c>
      <c r="D8" s="9" t="s">
        <v>223</v>
      </c>
      <c r="E8" s="9" t="s">
        <v>395</v>
      </c>
      <c r="F8" s="9" t="s">
        <v>395</v>
      </c>
      <c r="G8" s="43">
        <v>0.37</v>
      </c>
      <c r="H8" s="43">
        <v>0.37</v>
      </c>
    </row>
    <row r="9" spans="2:8" x14ac:dyDescent="0.2">
      <c r="B9" s="44" t="s">
        <v>50</v>
      </c>
      <c r="C9" s="45" t="s">
        <v>5</v>
      </c>
      <c r="D9" s="9">
        <v>3.0000000000000001E-3</v>
      </c>
      <c r="E9" s="9" t="s">
        <v>395</v>
      </c>
      <c r="F9" s="9" t="s">
        <v>395</v>
      </c>
      <c r="G9" s="46">
        <v>2E-3</v>
      </c>
      <c r="H9" s="46">
        <v>2E-3</v>
      </c>
    </row>
    <row r="10" spans="2:8" x14ac:dyDescent="0.2">
      <c r="B10" s="40" t="s">
        <v>51</v>
      </c>
      <c r="C10" s="41" t="s">
        <v>5</v>
      </c>
      <c r="D10" s="9">
        <v>1.41E-2</v>
      </c>
      <c r="E10" s="9" t="s">
        <v>395</v>
      </c>
      <c r="F10" s="9" t="s">
        <v>395</v>
      </c>
      <c r="G10" s="43">
        <v>0.09</v>
      </c>
      <c r="H10" s="43">
        <v>0.09</v>
      </c>
    </row>
    <row r="11" spans="2:8" x14ac:dyDescent="0.2">
      <c r="B11" s="40" t="s">
        <v>46</v>
      </c>
      <c r="C11" s="41" t="s">
        <v>5</v>
      </c>
      <c r="D11" s="9">
        <v>134000</v>
      </c>
      <c r="E11" s="9" t="s">
        <v>398</v>
      </c>
      <c r="F11" s="9" t="s">
        <v>398</v>
      </c>
      <c r="G11" s="43">
        <v>5</v>
      </c>
      <c r="H11" s="43">
        <v>10</v>
      </c>
    </row>
    <row r="12" spans="2:8" x14ac:dyDescent="0.2">
      <c r="B12" s="40" t="s">
        <v>47</v>
      </c>
      <c r="C12" s="41" t="s">
        <v>56</v>
      </c>
      <c r="D12" s="9" t="s">
        <v>367</v>
      </c>
      <c r="E12" s="9" t="s">
        <v>269</v>
      </c>
      <c r="F12" s="9" t="s">
        <v>269</v>
      </c>
      <c r="G12" s="43" t="s">
        <v>55</v>
      </c>
      <c r="H12" s="43" t="s">
        <v>55</v>
      </c>
    </row>
    <row r="13" spans="2:8" x14ac:dyDescent="0.2">
      <c r="B13" s="40" t="s">
        <v>29</v>
      </c>
      <c r="C13" s="41" t="s">
        <v>5</v>
      </c>
      <c r="D13" s="9">
        <v>8.0800000000000004E-3</v>
      </c>
      <c r="E13" s="9" t="s">
        <v>449</v>
      </c>
      <c r="F13" s="9">
        <v>5.5999999999999999E-5</v>
      </c>
      <c r="G13" s="43">
        <v>0.2</v>
      </c>
      <c r="H13" s="43">
        <v>0.4</v>
      </c>
    </row>
    <row r="14" spans="2:8" x14ac:dyDescent="0.2">
      <c r="B14" s="47" t="s">
        <v>283</v>
      </c>
    </row>
    <row r="15" spans="2:8" ht="14.25" x14ac:dyDescent="0.2">
      <c r="B15" s="10" t="s">
        <v>281</v>
      </c>
    </row>
  </sheetData>
  <sheetProtection algorithmName="SHA-512" hashValue="pQ7ls+jKPIa86DAIIjRdcBaKNePHMudh+4LGVUrDaEksH+ci53hl9+9tTNaQFQxq/2v/DKfaPI1fQxBwOhMpdg==" saltValue="wNP5wQ8Ga/q7PE5cf71PQA==" spinCount="100000" sheet="1" objects="1" scenarios="1"/>
  <mergeCells count="6">
    <mergeCell ref="H3:H5"/>
    <mergeCell ref="B2:C2"/>
    <mergeCell ref="G2:H2"/>
    <mergeCell ref="B3:C3"/>
    <mergeCell ref="G3:G5"/>
    <mergeCell ref="B4:C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5"/>
  <sheetViews>
    <sheetView tabSelected="1" workbookViewId="0">
      <selection activeCell="K26" sqref="K26"/>
    </sheetView>
  </sheetViews>
  <sheetFormatPr defaultColWidth="8.85546875" defaultRowHeight="12.75" x14ac:dyDescent="0.2"/>
  <cols>
    <col min="1" max="1" width="3.85546875" style="11" customWidth="1"/>
    <col min="2" max="2" width="28.28515625" style="11" customWidth="1"/>
    <col min="3" max="3" width="10" style="11" bestFit="1" customWidth="1"/>
    <col min="4" max="5" width="18.140625" style="11" bestFit="1" customWidth="1"/>
    <col min="6" max="6" width="19.28515625" style="11" bestFit="1" customWidth="1"/>
    <col min="7" max="7" width="19.42578125" style="11" customWidth="1"/>
    <col min="8" max="16384" width="8.85546875" style="11"/>
  </cols>
  <sheetData>
    <row r="2" spans="2:7" x14ac:dyDescent="0.2">
      <c r="B2" s="126" t="s">
        <v>0</v>
      </c>
      <c r="C2" s="127"/>
      <c r="D2" s="34" t="s">
        <v>142</v>
      </c>
      <c r="E2" s="34" t="s">
        <v>142</v>
      </c>
      <c r="F2" s="124" t="s">
        <v>247</v>
      </c>
      <c r="G2" s="125"/>
    </row>
    <row r="3" spans="2:7" x14ac:dyDescent="0.2">
      <c r="B3" s="126" t="s">
        <v>1</v>
      </c>
      <c r="C3" s="127"/>
      <c r="D3" s="34" t="s">
        <v>383</v>
      </c>
      <c r="E3" s="34" t="s">
        <v>383</v>
      </c>
      <c r="F3" s="118" t="s">
        <v>252</v>
      </c>
      <c r="G3" s="118" t="s">
        <v>253</v>
      </c>
    </row>
    <row r="4" spans="2:7" x14ac:dyDescent="0.2">
      <c r="B4" s="126" t="s">
        <v>2</v>
      </c>
      <c r="C4" s="127"/>
      <c r="D4" s="35">
        <v>44693.569444444445</v>
      </c>
      <c r="E4" s="35">
        <v>44714.709027777775</v>
      </c>
      <c r="F4" s="118"/>
      <c r="G4" s="118"/>
    </row>
    <row r="5" spans="2:7" ht="42" customHeight="1" thickBot="1" x14ac:dyDescent="0.25">
      <c r="B5" s="7" t="s">
        <v>3</v>
      </c>
      <c r="C5" s="7" t="s">
        <v>4</v>
      </c>
      <c r="D5" s="36"/>
      <c r="E5" s="36"/>
      <c r="F5" s="119"/>
      <c r="G5" s="119"/>
    </row>
    <row r="6" spans="2:7" ht="13.5" thickTop="1" x14ac:dyDescent="0.2">
      <c r="B6" s="37" t="s">
        <v>6</v>
      </c>
      <c r="C6" s="38" t="s">
        <v>6</v>
      </c>
      <c r="D6" s="9">
        <v>7.67</v>
      </c>
      <c r="E6" s="9">
        <v>8.1999999999999993</v>
      </c>
      <c r="F6" s="39" t="s">
        <v>219</v>
      </c>
      <c r="G6" s="39" t="s">
        <v>219</v>
      </c>
    </row>
    <row r="7" spans="2:7" x14ac:dyDescent="0.2">
      <c r="B7" s="40" t="s">
        <v>7</v>
      </c>
      <c r="C7" s="41" t="s">
        <v>5</v>
      </c>
      <c r="D7" s="9">
        <v>42.5</v>
      </c>
      <c r="E7" s="9">
        <v>25.3</v>
      </c>
      <c r="F7" s="42">
        <v>50</v>
      </c>
      <c r="G7" s="42">
        <v>100</v>
      </c>
    </row>
    <row r="8" spans="2:7" x14ac:dyDescent="0.2">
      <c r="B8" s="40" t="s">
        <v>49</v>
      </c>
      <c r="C8" s="41" t="s">
        <v>5</v>
      </c>
      <c r="D8" s="9" t="s">
        <v>223</v>
      </c>
      <c r="E8" s="9" t="s">
        <v>223</v>
      </c>
      <c r="F8" s="43">
        <v>0.37</v>
      </c>
      <c r="G8" s="43">
        <v>0.37</v>
      </c>
    </row>
    <row r="9" spans="2:7" x14ac:dyDescent="0.2">
      <c r="B9" s="44" t="s">
        <v>50</v>
      </c>
      <c r="C9" s="45" t="s">
        <v>5</v>
      </c>
      <c r="D9" s="9" t="s">
        <v>223</v>
      </c>
      <c r="E9" s="9" t="s">
        <v>223</v>
      </c>
      <c r="F9" s="46">
        <v>2E-3</v>
      </c>
      <c r="G9" s="46">
        <v>2E-3</v>
      </c>
    </row>
    <row r="10" spans="2:7" x14ac:dyDescent="0.2">
      <c r="B10" s="40" t="s">
        <v>51</v>
      </c>
      <c r="C10" s="41" t="s">
        <v>5</v>
      </c>
      <c r="D10" s="9" t="s">
        <v>223</v>
      </c>
      <c r="E10" s="9" t="s">
        <v>223</v>
      </c>
      <c r="F10" s="43">
        <v>0.09</v>
      </c>
      <c r="G10" s="43">
        <v>0.09</v>
      </c>
    </row>
    <row r="11" spans="2:7" x14ac:dyDescent="0.2">
      <c r="B11" s="40" t="s">
        <v>46</v>
      </c>
      <c r="C11" s="41" t="s">
        <v>5</v>
      </c>
      <c r="D11" s="9" t="s">
        <v>217</v>
      </c>
      <c r="E11" s="9" t="s">
        <v>217</v>
      </c>
      <c r="F11" s="43">
        <v>5</v>
      </c>
      <c r="G11" s="43">
        <v>10</v>
      </c>
    </row>
    <row r="12" spans="2:7" x14ac:dyDescent="0.2">
      <c r="B12" s="40" t="s">
        <v>47</v>
      </c>
      <c r="C12" s="41" t="s">
        <v>56</v>
      </c>
      <c r="D12" s="9" t="s">
        <v>269</v>
      </c>
      <c r="E12" s="9" t="s">
        <v>269</v>
      </c>
      <c r="F12" s="43" t="s">
        <v>55</v>
      </c>
      <c r="G12" s="43" t="s">
        <v>55</v>
      </c>
    </row>
    <row r="13" spans="2:7" x14ac:dyDescent="0.2">
      <c r="B13" s="40" t="s">
        <v>29</v>
      </c>
      <c r="C13" s="41" t="s">
        <v>5</v>
      </c>
      <c r="D13" s="9">
        <v>9.4700000000000003E-4</v>
      </c>
      <c r="E13" s="9">
        <v>1.26E-4</v>
      </c>
      <c r="F13" s="43">
        <v>0.2</v>
      </c>
      <c r="G13" s="43">
        <v>0.4</v>
      </c>
    </row>
    <row r="14" spans="2:7" x14ac:dyDescent="0.2">
      <c r="B14" s="47" t="s">
        <v>283</v>
      </c>
    </row>
    <row r="15" spans="2:7" ht="14.25" x14ac:dyDescent="0.2">
      <c r="B15" s="10" t="s">
        <v>281</v>
      </c>
    </row>
  </sheetData>
  <sheetProtection algorithmName="SHA-512" hashValue="MoInB3iQTGvLTlP59e7yJw32MTtkbfkrmy2Ptt4+UeI2SYDAmOgrHP/Bvy6RqdDlhiLZOqoNHW5yEAM9heFDqQ==" saltValue="8lqvy9madTpQaEa/oaZLcw==" spinCount="100000" sheet="1" objects="1" scenarios="1"/>
  <mergeCells count="6">
    <mergeCell ref="G3:G5"/>
    <mergeCell ref="B2:C2"/>
    <mergeCell ref="F2:G2"/>
    <mergeCell ref="B3:C3"/>
    <mergeCell ref="F3:F5"/>
    <mergeCell ref="B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34"/>
  <sheetViews>
    <sheetView zoomScaleNormal="100" workbookViewId="0">
      <selection activeCell="I15" sqref="I15"/>
    </sheetView>
  </sheetViews>
  <sheetFormatPr defaultColWidth="8.85546875" defaultRowHeight="13.5" x14ac:dyDescent="0.25"/>
  <cols>
    <col min="1" max="1" width="3.85546875" style="1" customWidth="1"/>
    <col min="2" max="2" width="31.7109375" style="1" bestFit="1" customWidth="1"/>
    <col min="3" max="3" width="10" style="1" bestFit="1" customWidth="1"/>
    <col min="4" max="10" width="15.42578125" style="17" bestFit="1" customWidth="1"/>
    <col min="11" max="16" width="15.42578125" style="1" bestFit="1" customWidth="1"/>
    <col min="17" max="16384" width="8.85546875" style="1"/>
  </cols>
  <sheetData>
    <row r="2" spans="2:10" x14ac:dyDescent="0.25">
      <c r="B2" s="126" t="s">
        <v>0</v>
      </c>
      <c r="C2" s="127"/>
      <c r="D2" s="83" t="s">
        <v>143</v>
      </c>
      <c r="E2" s="83" t="s">
        <v>365</v>
      </c>
      <c r="F2" s="83" t="s">
        <v>365</v>
      </c>
      <c r="G2" s="83" t="s">
        <v>370</v>
      </c>
      <c r="H2" s="83" t="s">
        <v>365</v>
      </c>
      <c r="I2" s="83" t="s">
        <v>365</v>
      </c>
      <c r="J2" s="83" t="s">
        <v>365</v>
      </c>
    </row>
    <row r="3" spans="2:10" x14ac:dyDescent="0.25">
      <c r="B3" s="126" t="s">
        <v>1</v>
      </c>
      <c r="C3" s="127"/>
      <c r="D3" s="83" t="s">
        <v>342</v>
      </c>
      <c r="E3" s="83" t="s">
        <v>366</v>
      </c>
      <c r="F3" s="83" t="s">
        <v>368</v>
      </c>
      <c r="G3" s="83" t="s">
        <v>369</v>
      </c>
      <c r="H3" s="83" t="s">
        <v>390</v>
      </c>
      <c r="I3" s="83" t="s">
        <v>574</v>
      </c>
      <c r="J3" s="83" t="s">
        <v>613</v>
      </c>
    </row>
    <row r="4" spans="2:10" x14ac:dyDescent="0.25">
      <c r="B4" s="126" t="s">
        <v>2</v>
      </c>
      <c r="C4" s="127"/>
      <c r="D4" s="84">
        <v>44642.385416666664</v>
      </c>
      <c r="E4" s="84">
        <v>44670.545138888891</v>
      </c>
      <c r="F4" s="84">
        <v>44691.611111111109</v>
      </c>
      <c r="G4" s="84">
        <v>44691.614583333336</v>
      </c>
      <c r="H4" s="84">
        <v>44733.604166666664</v>
      </c>
      <c r="I4" s="84">
        <v>44755.625</v>
      </c>
      <c r="J4" s="84">
        <v>44776.475694444445</v>
      </c>
    </row>
    <row r="5" spans="2:10" ht="14.25" thickBot="1" x14ac:dyDescent="0.3">
      <c r="B5" s="7" t="s">
        <v>3</v>
      </c>
      <c r="C5" s="7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</row>
    <row r="6" spans="2:10" ht="14.25" thickTop="1" x14ac:dyDescent="0.25">
      <c r="B6" s="8" t="s">
        <v>6</v>
      </c>
      <c r="C6" s="9" t="s">
        <v>6</v>
      </c>
      <c r="D6" s="86">
        <v>7.64</v>
      </c>
      <c r="E6" s="86">
        <v>7.78</v>
      </c>
      <c r="F6" s="86">
        <v>7.71</v>
      </c>
      <c r="G6" s="86">
        <v>7.7</v>
      </c>
      <c r="H6" s="112">
        <v>7.52</v>
      </c>
      <c r="I6" s="112">
        <v>7.54</v>
      </c>
      <c r="J6" s="112">
        <v>7.73</v>
      </c>
    </row>
    <row r="7" spans="2:10" x14ac:dyDescent="0.25">
      <c r="B7" s="8" t="s">
        <v>7</v>
      </c>
      <c r="C7" s="9" t="s">
        <v>5</v>
      </c>
      <c r="D7" s="86" t="s">
        <v>216</v>
      </c>
      <c r="E7" s="86">
        <v>4</v>
      </c>
      <c r="F7" s="86">
        <v>4</v>
      </c>
      <c r="G7" s="86">
        <v>5.6</v>
      </c>
      <c r="H7" s="112">
        <v>9.6</v>
      </c>
      <c r="I7" s="112">
        <v>5.2</v>
      </c>
      <c r="J7" s="112">
        <v>5.4</v>
      </c>
    </row>
    <row r="8" spans="2:10" x14ac:dyDescent="0.25">
      <c r="B8" s="8" t="s">
        <v>13</v>
      </c>
      <c r="C8" s="9" t="s">
        <v>5</v>
      </c>
      <c r="D8" s="86">
        <v>60</v>
      </c>
      <c r="E8" s="86">
        <v>57.9</v>
      </c>
      <c r="F8" s="86">
        <v>60.8</v>
      </c>
      <c r="G8" s="86">
        <v>60.8</v>
      </c>
      <c r="H8" s="112">
        <v>61.4</v>
      </c>
      <c r="I8" s="112">
        <v>58.3</v>
      </c>
      <c r="J8" s="112">
        <v>50.1</v>
      </c>
    </row>
    <row r="9" spans="2:10" x14ac:dyDescent="0.25">
      <c r="B9" s="8" t="s">
        <v>15</v>
      </c>
      <c r="C9" s="9" t="s">
        <v>5</v>
      </c>
      <c r="D9" s="86" t="s">
        <v>221</v>
      </c>
      <c r="E9" s="86" t="s">
        <v>221</v>
      </c>
      <c r="F9" s="86" t="s">
        <v>221</v>
      </c>
      <c r="G9" s="86" t="s">
        <v>221</v>
      </c>
      <c r="H9" s="86" t="s">
        <v>391</v>
      </c>
      <c r="I9" s="86" t="s">
        <v>391</v>
      </c>
      <c r="J9" s="86" t="s">
        <v>391</v>
      </c>
    </row>
    <row r="10" spans="2:10" x14ac:dyDescent="0.25">
      <c r="B10" s="8" t="s">
        <v>14</v>
      </c>
      <c r="C10" s="9" t="s">
        <v>5</v>
      </c>
      <c r="D10" s="86" t="s">
        <v>221</v>
      </c>
      <c r="E10" s="86" t="s">
        <v>221</v>
      </c>
      <c r="F10" s="86" t="s">
        <v>221</v>
      </c>
      <c r="G10" s="86" t="s">
        <v>221</v>
      </c>
      <c r="H10" s="112">
        <v>0.23799999999999999</v>
      </c>
      <c r="I10" s="86" t="s">
        <v>391</v>
      </c>
      <c r="J10" s="86" t="s">
        <v>391</v>
      </c>
    </row>
    <row r="11" spans="2:10" x14ac:dyDescent="0.25">
      <c r="B11" s="8" t="s">
        <v>8</v>
      </c>
      <c r="C11" s="9" t="s">
        <v>5</v>
      </c>
      <c r="D11" s="86">
        <v>5.7999999999999996E-3</v>
      </c>
      <c r="E11" s="86" t="s">
        <v>221</v>
      </c>
      <c r="F11" s="86">
        <v>5.1000000000000004E-3</v>
      </c>
      <c r="G11" s="86" t="s">
        <v>221</v>
      </c>
      <c r="H11" s="112">
        <v>5.5999999999999999E-3</v>
      </c>
      <c r="I11" s="112">
        <v>5.5999999999999999E-3</v>
      </c>
      <c r="J11" s="112" t="s">
        <v>391</v>
      </c>
    </row>
    <row r="12" spans="2:10" x14ac:dyDescent="0.25">
      <c r="B12" s="8" t="s">
        <v>9</v>
      </c>
      <c r="C12" s="9" t="s">
        <v>5</v>
      </c>
      <c r="D12" s="86" t="s">
        <v>221</v>
      </c>
      <c r="E12" s="86" t="s">
        <v>221</v>
      </c>
      <c r="F12" s="86" t="s">
        <v>221</v>
      </c>
      <c r="G12" s="86" t="s">
        <v>221</v>
      </c>
      <c r="H12" s="86" t="s">
        <v>391</v>
      </c>
      <c r="I12" s="86" t="s">
        <v>391</v>
      </c>
      <c r="J12" s="86" t="s">
        <v>391</v>
      </c>
    </row>
    <row r="13" spans="2:10" x14ac:dyDescent="0.25">
      <c r="B13" s="8" t="s">
        <v>10</v>
      </c>
      <c r="C13" s="9" t="s">
        <v>5</v>
      </c>
      <c r="D13" s="86" t="s">
        <v>222</v>
      </c>
      <c r="E13" s="86" t="s">
        <v>222</v>
      </c>
      <c r="F13" s="86" t="s">
        <v>222</v>
      </c>
      <c r="G13" s="86" t="s">
        <v>222</v>
      </c>
      <c r="H13" s="86" t="s">
        <v>392</v>
      </c>
      <c r="I13" s="86" t="s">
        <v>392</v>
      </c>
      <c r="J13" s="86" t="s">
        <v>391</v>
      </c>
    </row>
    <row r="14" spans="2:10" x14ac:dyDescent="0.25">
      <c r="B14" s="8" t="s">
        <v>11</v>
      </c>
      <c r="C14" s="9" t="s">
        <v>5</v>
      </c>
      <c r="D14" s="86" t="s">
        <v>222</v>
      </c>
      <c r="E14" s="86" t="s">
        <v>222</v>
      </c>
      <c r="F14" s="86" t="s">
        <v>222</v>
      </c>
      <c r="G14" s="86" t="s">
        <v>222</v>
      </c>
      <c r="H14" s="86" t="s">
        <v>392</v>
      </c>
      <c r="I14" s="86" t="s">
        <v>392</v>
      </c>
      <c r="J14" s="86" t="s">
        <v>222</v>
      </c>
    </row>
    <row r="15" spans="2:10" x14ac:dyDescent="0.25">
      <c r="B15" s="8" t="s">
        <v>12</v>
      </c>
      <c r="C15" s="9" t="s">
        <v>5</v>
      </c>
      <c r="D15" s="86">
        <v>3.4799999999999998E-2</v>
      </c>
      <c r="E15" s="86">
        <v>5.1999999999999998E-2</v>
      </c>
      <c r="F15" s="86" t="s">
        <v>364</v>
      </c>
      <c r="G15" s="86" t="s">
        <v>364</v>
      </c>
      <c r="H15" s="86">
        <v>3.2399999999999998E-2</v>
      </c>
      <c r="I15" s="86">
        <v>1.46E-2</v>
      </c>
      <c r="J15" s="86">
        <v>3.0800000000000001E-2</v>
      </c>
    </row>
    <row r="16" spans="2:10" x14ac:dyDescent="0.25">
      <c r="B16" s="8" t="s">
        <v>17</v>
      </c>
      <c r="C16" s="9" t="s">
        <v>5</v>
      </c>
      <c r="D16" s="86">
        <v>1.3599999999999999E-2</v>
      </c>
      <c r="E16" s="86">
        <v>1.35E-2</v>
      </c>
      <c r="F16" s="86">
        <v>1.52E-2</v>
      </c>
      <c r="G16" s="86">
        <v>1.54E-2</v>
      </c>
      <c r="H16" s="112">
        <v>1.4500000000000001E-2</v>
      </c>
      <c r="I16" s="112">
        <v>3.5099999999999999E-2</v>
      </c>
      <c r="J16" s="112">
        <v>3.5099999999999999E-2</v>
      </c>
    </row>
    <row r="17" spans="2:10" x14ac:dyDescent="0.25">
      <c r="B17" s="8" t="s">
        <v>19</v>
      </c>
      <c r="C17" s="9" t="s">
        <v>5</v>
      </c>
      <c r="D17" s="86">
        <v>2.7E-4</v>
      </c>
      <c r="E17" s="86">
        <v>3.1E-4</v>
      </c>
      <c r="F17" s="86">
        <v>2.5000000000000001E-4</v>
      </c>
      <c r="G17" s="86">
        <v>2.9E-4</v>
      </c>
      <c r="H17" s="112">
        <v>2.7E-4</v>
      </c>
      <c r="I17" s="112">
        <v>2.5999999999999998E-4</v>
      </c>
      <c r="J17" s="112">
        <v>2.5999999999999998E-4</v>
      </c>
    </row>
    <row r="18" spans="2:10" x14ac:dyDescent="0.25">
      <c r="B18" s="8" t="s">
        <v>23</v>
      </c>
      <c r="C18" s="9" t="s">
        <v>5</v>
      </c>
      <c r="D18" s="86" t="s">
        <v>224</v>
      </c>
      <c r="E18" s="86" t="s">
        <v>224</v>
      </c>
      <c r="F18" s="86" t="s">
        <v>224</v>
      </c>
      <c r="G18" s="86" t="s">
        <v>224</v>
      </c>
      <c r="H18" s="86" t="s">
        <v>394</v>
      </c>
      <c r="I18" s="86" t="s">
        <v>394</v>
      </c>
      <c r="J18" s="86" t="s">
        <v>394</v>
      </c>
    </row>
    <row r="19" spans="2:10" x14ac:dyDescent="0.25">
      <c r="B19" s="8" t="s">
        <v>24</v>
      </c>
      <c r="C19" s="9" t="s">
        <v>5</v>
      </c>
      <c r="D19" s="86">
        <v>8.4700000000000006</v>
      </c>
      <c r="E19" s="86">
        <v>9.14</v>
      </c>
      <c r="F19" s="86">
        <v>8.31</v>
      </c>
      <c r="G19" s="86">
        <v>8.6999999999999993</v>
      </c>
      <c r="H19" s="112">
        <v>8.7899999999999991</v>
      </c>
      <c r="I19" s="112">
        <v>7.24</v>
      </c>
      <c r="J19" s="112">
        <v>7.24</v>
      </c>
    </row>
    <row r="20" spans="2:10" x14ac:dyDescent="0.25">
      <c r="B20" s="8" t="s">
        <v>25</v>
      </c>
      <c r="C20" s="9" t="s">
        <v>5</v>
      </c>
      <c r="D20" s="86" t="s">
        <v>223</v>
      </c>
      <c r="E20" s="86" t="s">
        <v>223</v>
      </c>
      <c r="F20" s="86" t="s">
        <v>223</v>
      </c>
      <c r="G20" s="86" t="s">
        <v>223</v>
      </c>
      <c r="H20" s="86" t="s">
        <v>395</v>
      </c>
      <c r="I20" s="86" t="s">
        <v>395</v>
      </c>
      <c r="J20" s="86" t="s">
        <v>395</v>
      </c>
    </row>
    <row r="21" spans="2:10" x14ac:dyDescent="0.25">
      <c r="B21" s="8" t="s">
        <v>27</v>
      </c>
      <c r="C21" s="9" t="s">
        <v>5</v>
      </c>
      <c r="D21" s="86">
        <v>1.98E-3</v>
      </c>
      <c r="E21" s="86">
        <v>2.0999999999999999E-3</v>
      </c>
      <c r="F21" s="86">
        <v>1.98E-3</v>
      </c>
      <c r="G21" s="86">
        <v>2E-3</v>
      </c>
      <c r="H21" s="112">
        <v>1.9499999999999999E-3</v>
      </c>
      <c r="I21" s="112">
        <v>2.4599999999999999E-3</v>
      </c>
      <c r="J21" s="112">
        <v>2.4599999999999999E-3</v>
      </c>
    </row>
    <row r="22" spans="2:10" x14ac:dyDescent="0.25">
      <c r="B22" s="8" t="s">
        <v>28</v>
      </c>
      <c r="C22" s="9" t="s">
        <v>5</v>
      </c>
      <c r="D22" s="86">
        <v>7.6999999999999999E-2</v>
      </c>
      <c r="E22" s="86">
        <v>8.8999999999999996E-2</v>
      </c>
      <c r="F22" s="86">
        <v>0.09</v>
      </c>
      <c r="G22" s="86">
        <v>0.112</v>
      </c>
      <c r="H22" s="112">
        <v>0.13</v>
      </c>
      <c r="I22" s="112">
        <v>0.20599999999999999</v>
      </c>
      <c r="J22" s="112">
        <v>0.20599999999999999</v>
      </c>
    </row>
    <row r="23" spans="2:10" x14ac:dyDescent="0.25">
      <c r="B23" s="8" t="s">
        <v>29</v>
      </c>
      <c r="C23" s="9" t="s">
        <v>5</v>
      </c>
      <c r="D23" s="86">
        <v>5.8999999999999998E-5</v>
      </c>
      <c r="E23" s="86">
        <v>6.2000000000000003E-5</v>
      </c>
      <c r="F23" s="86">
        <v>6.6000000000000005E-5</v>
      </c>
      <c r="G23" s="86">
        <v>5.1999999999999997E-5</v>
      </c>
      <c r="H23" s="112">
        <v>9.2E-5</v>
      </c>
      <c r="I23" s="112">
        <v>2.12E-4</v>
      </c>
      <c r="J23" s="112">
        <v>2.12E-4</v>
      </c>
    </row>
    <row r="24" spans="2:10" x14ac:dyDescent="0.25">
      <c r="B24" s="8" t="s">
        <v>33</v>
      </c>
      <c r="C24" s="9" t="s">
        <v>5</v>
      </c>
      <c r="D24" s="86" t="s">
        <v>224</v>
      </c>
      <c r="E24" s="86" t="s">
        <v>224</v>
      </c>
      <c r="F24" s="86" t="s">
        <v>224</v>
      </c>
      <c r="G24" s="86" t="s">
        <v>224</v>
      </c>
      <c r="H24" s="86" t="s">
        <v>394</v>
      </c>
      <c r="I24" s="86" t="s">
        <v>394</v>
      </c>
      <c r="J24" s="86" t="s">
        <v>394</v>
      </c>
    </row>
    <row r="25" spans="2:10" x14ac:dyDescent="0.25">
      <c r="B25" s="8" t="s">
        <v>34</v>
      </c>
      <c r="C25" s="9" t="s">
        <v>5</v>
      </c>
      <c r="D25" s="86">
        <v>2.0699999999999999E-4</v>
      </c>
      <c r="E25" s="86">
        <v>2.14E-4</v>
      </c>
      <c r="F25" s="86">
        <v>1.8799999999999999E-4</v>
      </c>
      <c r="G25" s="86">
        <v>2.05E-4</v>
      </c>
      <c r="H25" s="112">
        <v>1.9000000000000001E-4</v>
      </c>
      <c r="I25" s="112">
        <v>1.7000000000000001E-4</v>
      </c>
      <c r="J25" s="112">
        <v>1.7000000000000001E-4</v>
      </c>
    </row>
    <row r="26" spans="2:10" x14ac:dyDescent="0.25">
      <c r="B26" s="8" t="s">
        <v>35</v>
      </c>
      <c r="C26" s="9" t="s">
        <v>5</v>
      </c>
      <c r="D26" s="86">
        <v>6.2E-4</v>
      </c>
      <c r="E26" s="86">
        <v>6.6E-4</v>
      </c>
      <c r="F26" s="86">
        <v>5.4000000000000001E-4</v>
      </c>
      <c r="G26" s="86">
        <v>5.8E-4</v>
      </c>
      <c r="H26" s="112">
        <v>5.9000000000000003E-4</v>
      </c>
      <c r="I26" s="112">
        <v>6.3000000000000003E-4</v>
      </c>
      <c r="J26" s="112">
        <v>6.3000000000000003E-4</v>
      </c>
    </row>
    <row r="27" spans="2:10" x14ac:dyDescent="0.25">
      <c r="B27" s="8" t="s">
        <v>37</v>
      </c>
      <c r="C27" s="9" t="s">
        <v>5</v>
      </c>
      <c r="D27" s="86" t="s">
        <v>225</v>
      </c>
      <c r="E27" s="86" t="s">
        <v>225</v>
      </c>
      <c r="F27" s="86" t="s">
        <v>225</v>
      </c>
      <c r="G27" s="86">
        <v>6.7999999999999999E-5</v>
      </c>
      <c r="H27" s="112">
        <v>6.7999999999999999E-5</v>
      </c>
      <c r="I27" s="86" t="s">
        <v>449</v>
      </c>
      <c r="J27" s="86" t="s">
        <v>449</v>
      </c>
    </row>
    <row r="28" spans="2:10" x14ac:dyDescent="0.25">
      <c r="B28" s="8" t="s">
        <v>38</v>
      </c>
      <c r="C28" s="9" t="s">
        <v>5</v>
      </c>
      <c r="D28" s="86" t="s">
        <v>226</v>
      </c>
      <c r="E28" s="86" t="s">
        <v>226</v>
      </c>
      <c r="F28" s="86" t="s">
        <v>226</v>
      </c>
      <c r="G28" s="86" t="s">
        <v>226</v>
      </c>
      <c r="H28" s="86" t="s">
        <v>397</v>
      </c>
      <c r="I28" s="86" t="s">
        <v>397</v>
      </c>
      <c r="J28" s="86" t="s">
        <v>397</v>
      </c>
    </row>
    <row r="29" spans="2:10" x14ac:dyDescent="0.25">
      <c r="B29" s="8" t="s">
        <v>40</v>
      </c>
      <c r="C29" s="9" t="s">
        <v>5</v>
      </c>
      <c r="D29" s="86" t="s">
        <v>226</v>
      </c>
      <c r="E29" s="86" t="s">
        <v>226</v>
      </c>
      <c r="F29" s="86" t="s">
        <v>226</v>
      </c>
      <c r="G29" s="86" t="s">
        <v>226</v>
      </c>
      <c r="H29" s="86" t="s">
        <v>397</v>
      </c>
      <c r="I29" s="86" t="s">
        <v>397</v>
      </c>
      <c r="J29" s="86" t="s">
        <v>397</v>
      </c>
    </row>
    <row r="30" spans="2:10" x14ac:dyDescent="0.25">
      <c r="B30" s="8" t="s">
        <v>45</v>
      </c>
      <c r="C30" s="9" t="s">
        <v>5</v>
      </c>
      <c r="D30" s="86">
        <v>3.0999999999999999E-3</v>
      </c>
      <c r="E30" s="86">
        <v>4.4999999999999997E-3</v>
      </c>
      <c r="F30" s="86">
        <v>3.5000000000000001E-3</v>
      </c>
      <c r="G30" s="86" t="s">
        <v>339</v>
      </c>
      <c r="H30" s="112">
        <v>4.7000000000000002E-3</v>
      </c>
      <c r="I30" s="112">
        <v>3.5999999999999999E-3</v>
      </c>
      <c r="J30" s="112">
        <v>3.5999999999999999E-3</v>
      </c>
    </row>
    <row r="31" spans="2:10" x14ac:dyDescent="0.25">
      <c r="B31" s="8" t="s">
        <v>46</v>
      </c>
      <c r="C31" s="9" t="s">
        <v>5</v>
      </c>
      <c r="D31" s="86" t="s">
        <v>217</v>
      </c>
      <c r="E31" s="86" t="s">
        <v>217</v>
      </c>
      <c r="F31" s="86" t="s">
        <v>217</v>
      </c>
      <c r="G31" s="86" t="s">
        <v>217</v>
      </c>
      <c r="H31" s="86" t="s">
        <v>398</v>
      </c>
      <c r="I31" s="86" t="s">
        <v>398</v>
      </c>
      <c r="J31" s="86" t="s">
        <v>398</v>
      </c>
    </row>
    <row r="32" spans="2:10" x14ac:dyDescent="0.25">
      <c r="B32" s="8" t="s">
        <v>47</v>
      </c>
      <c r="C32" s="9"/>
      <c r="D32" s="86" t="s">
        <v>269</v>
      </c>
      <c r="E32" s="86" t="s">
        <v>269</v>
      </c>
      <c r="F32" s="86" t="s">
        <v>269</v>
      </c>
      <c r="G32" s="86" t="s">
        <v>269</v>
      </c>
      <c r="H32" s="86" t="s">
        <v>269</v>
      </c>
      <c r="I32" s="86" t="s">
        <v>269</v>
      </c>
      <c r="J32" s="86" t="s">
        <v>269</v>
      </c>
    </row>
    <row r="33" spans="2:10" x14ac:dyDescent="0.25">
      <c r="B33" s="8" t="s">
        <v>254</v>
      </c>
      <c r="C33" s="9" t="s">
        <v>255</v>
      </c>
      <c r="D33" s="86"/>
      <c r="E33" s="86"/>
      <c r="F33" s="86"/>
      <c r="G33" s="86"/>
      <c r="H33" s="86"/>
      <c r="I33" s="86"/>
      <c r="J33" s="86"/>
    </row>
    <row r="34" spans="2:10" ht="14.25" x14ac:dyDescent="0.25">
      <c r="B34" s="10" t="s">
        <v>281</v>
      </c>
      <c r="C34" s="11"/>
    </row>
  </sheetData>
  <sheetProtection algorithmName="SHA-512" hashValue="gQmZFnCZ551tWqNfqpapkH9doDWnIG5pSyvHc2wknF1bbO6q6aUhxuvDfYK8hGXASxxDf2RXhkJcNqda4/+jgg==" saltValue="QedxRXMkEWwN07hl3r9/b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36"/>
  <sheetViews>
    <sheetView zoomScale="90" zoomScaleNormal="90" workbookViewId="0">
      <selection activeCell="L6" sqref="L6"/>
    </sheetView>
  </sheetViews>
  <sheetFormatPr defaultColWidth="8.85546875" defaultRowHeight="12.75" x14ac:dyDescent="0.2"/>
  <cols>
    <col min="1" max="1" width="3.85546875" style="17" customWidth="1"/>
    <col min="2" max="2" width="33.28515625" style="17" customWidth="1"/>
    <col min="3" max="3" width="11.28515625" style="17" bestFit="1" customWidth="1"/>
    <col min="4" max="12" width="15.42578125" style="17" bestFit="1" customWidth="1"/>
    <col min="13" max="16384" width="8.85546875" style="17"/>
  </cols>
  <sheetData>
    <row r="2" spans="2:12" x14ac:dyDescent="0.2">
      <c r="B2" s="128" t="s">
        <v>0</v>
      </c>
      <c r="C2" s="129"/>
      <c r="D2" s="83" t="s">
        <v>266</v>
      </c>
      <c r="E2" s="83" t="s">
        <v>266</v>
      </c>
      <c r="F2" s="83" t="s">
        <v>266</v>
      </c>
      <c r="G2" s="83" t="s">
        <v>266</v>
      </c>
      <c r="H2" s="83" t="s">
        <v>266</v>
      </c>
      <c r="I2" s="83" t="s">
        <v>266</v>
      </c>
      <c r="J2" s="83" t="s">
        <v>266</v>
      </c>
      <c r="K2" s="83" t="s">
        <v>266</v>
      </c>
      <c r="L2" s="83" t="s">
        <v>266</v>
      </c>
    </row>
    <row r="3" spans="2:12" x14ac:dyDescent="0.2">
      <c r="B3" s="128" t="s">
        <v>1</v>
      </c>
      <c r="C3" s="129"/>
      <c r="D3" s="83" t="s">
        <v>294</v>
      </c>
      <c r="E3" s="83" t="s">
        <v>313</v>
      </c>
      <c r="F3" s="83" t="s">
        <v>341</v>
      </c>
      <c r="G3" s="83" t="s">
        <v>362</v>
      </c>
      <c r="H3" s="83" t="s">
        <v>363</v>
      </c>
      <c r="I3" s="83" t="s">
        <v>372</v>
      </c>
      <c r="J3" s="83" t="s">
        <v>399</v>
      </c>
      <c r="K3" s="83" t="s">
        <v>575</v>
      </c>
      <c r="L3" s="83" t="s">
        <v>614</v>
      </c>
    </row>
    <row r="4" spans="2:12" x14ac:dyDescent="0.2">
      <c r="B4" s="128" t="s">
        <v>2</v>
      </c>
      <c r="C4" s="129"/>
      <c r="D4" s="84">
        <v>44572.576388888891</v>
      </c>
      <c r="E4" s="84">
        <v>44614.692361111112</v>
      </c>
      <c r="F4" s="84">
        <v>44643.541666666664</v>
      </c>
      <c r="G4" s="84">
        <v>44677.416666666664</v>
      </c>
      <c r="H4" s="84">
        <v>44677.423611111109</v>
      </c>
      <c r="I4" s="84">
        <v>44698.6875</v>
      </c>
      <c r="J4" s="84">
        <v>44728.361111111109</v>
      </c>
      <c r="K4" s="84">
        <v>44755.59375</v>
      </c>
      <c r="L4" s="84">
        <v>44776.5625</v>
      </c>
    </row>
    <row r="5" spans="2:12" ht="13.5" thickBot="1" x14ac:dyDescent="0.25">
      <c r="B5" s="48" t="s">
        <v>3</v>
      </c>
      <c r="C5" s="48" t="s">
        <v>4</v>
      </c>
      <c r="D5" s="85" t="s">
        <v>218</v>
      </c>
      <c r="E5" s="85" t="s">
        <v>218</v>
      </c>
      <c r="F5" s="85" t="s">
        <v>218</v>
      </c>
      <c r="G5" s="85" t="s">
        <v>218</v>
      </c>
      <c r="H5" s="85" t="s">
        <v>218</v>
      </c>
      <c r="I5" s="85" t="s">
        <v>218</v>
      </c>
      <c r="J5" s="85" t="s">
        <v>218</v>
      </c>
      <c r="K5" s="85" t="s">
        <v>218</v>
      </c>
      <c r="L5" s="85" t="s">
        <v>218</v>
      </c>
    </row>
    <row r="6" spans="2:12" ht="13.5" thickTop="1" x14ac:dyDescent="0.2">
      <c r="B6" s="8" t="s">
        <v>6</v>
      </c>
      <c r="C6" s="9" t="s">
        <v>6</v>
      </c>
      <c r="D6" s="86">
        <v>7.82</v>
      </c>
      <c r="E6" s="86">
        <v>7.83</v>
      </c>
      <c r="F6" s="86" t="s">
        <v>335</v>
      </c>
      <c r="G6" s="86">
        <v>7.9</v>
      </c>
      <c r="H6" s="86">
        <v>7.93</v>
      </c>
      <c r="I6" s="86">
        <v>7.93</v>
      </c>
      <c r="J6" s="86">
        <v>6.72</v>
      </c>
      <c r="K6" s="112">
        <v>7.89</v>
      </c>
      <c r="L6" s="112">
        <v>7.79</v>
      </c>
    </row>
    <row r="7" spans="2:12" x14ac:dyDescent="0.2">
      <c r="B7" s="8" t="s">
        <v>7</v>
      </c>
      <c r="C7" s="9" t="s">
        <v>5</v>
      </c>
      <c r="D7" s="86" t="s">
        <v>216</v>
      </c>
      <c r="E7" s="86" t="s">
        <v>216</v>
      </c>
      <c r="F7" s="86" t="s">
        <v>216</v>
      </c>
      <c r="G7" s="86" t="s">
        <v>216</v>
      </c>
      <c r="H7" s="86" t="s">
        <v>216</v>
      </c>
      <c r="I7" s="86" t="s">
        <v>216</v>
      </c>
      <c r="J7" s="86" t="s">
        <v>216</v>
      </c>
      <c r="K7" s="112">
        <v>15.8</v>
      </c>
      <c r="L7" s="112" t="s">
        <v>216</v>
      </c>
    </row>
    <row r="8" spans="2:12" x14ac:dyDescent="0.2">
      <c r="B8" s="8" t="s">
        <v>13</v>
      </c>
      <c r="C8" s="9" t="s">
        <v>5</v>
      </c>
      <c r="D8" s="86">
        <v>115</v>
      </c>
      <c r="E8" s="86">
        <v>121</v>
      </c>
      <c r="F8" s="86">
        <v>122</v>
      </c>
      <c r="G8" s="86">
        <v>118</v>
      </c>
      <c r="H8" s="86">
        <v>118</v>
      </c>
      <c r="I8" s="86">
        <v>117</v>
      </c>
      <c r="J8" s="112">
        <v>3.91</v>
      </c>
      <c r="K8" s="112">
        <v>91.2</v>
      </c>
      <c r="L8" s="112">
        <v>97.1</v>
      </c>
    </row>
    <row r="9" spans="2:12" x14ac:dyDescent="0.2">
      <c r="B9" s="8" t="s">
        <v>15</v>
      </c>
      <c r="C9" s="9" t="s">
        <v>5</v>
      </c>
      <c r="D9" s="86" t="s">
        <v>221</v>
      </c>
      <c r="E9" s="86" t="s">
        <v>221</v>
      </c>
      <c r="F9" s="86" t="s">
        <v>221</v>
      </c>
      <c r="G9" s="86" t="s">
        <v>221</v>
      </c>
      <c r="H9" s="86" t="s">
        <v>221</v>
      </c>
      <c r="I9" s="86" t="s">
        <v>221</v>
      </c>
      <c r="J9" s="86" t="s">
        <v>221</v>
      </c>
      <c r="K9" s="86" t="s">
        <v>391</v>
      </c>
      <c r="L9" s="86" t="s">
        <v>391</v>
      </c>
    </row>
    <row r="10" spans="2:12" x14ac:dyDescent="0.2">
      <c r="B10" s="8" t="s">
        <v>14</v>
      </c>
      <c r="C10" s="9" t="s">
        <v>5</v>
      </c>
      <c r="D10" s="86" t="s">
        <v>221</v>
      </c>
      <c r="E10" s="86" t="s">
        <v>221</v>
      </c>
      <c r="F10" s="86" t="s">
        <v>221</v>
      </c>
      <c r="G10" s="86" t="s">
        <v>221</v>
      </c>
      <c r="H10" s="86" t="s">
        <v>221</v>
      </c>
      <c r="I10" s="86" t="s">
        <v>221</v>
      </c>
      <c r="J10" s="86" t="s">
        <v>221</v>
      </c>
      <c r="K10" s="86" t="s">
        <v>391</v>
      </c>
      <c r="L10" s="86" t="s">
        <v>391</v>
      </c>
    </row>
    <row r="11" spans="2:12" x14ac:dyDescent="0.2">
      <c r="B11" s="8" t="s">
        <v>8</v>
      </c>
      <c r="C11" s="9" t="s">
        <v>5</v>
      </c>
      <c r="D11" s="86">
        <v>1.46E-2</v>
      </c>
      <c r="E11" s="86">
        <v>1.04E-2</v>
      </c>
      <c r="F11" s="86">
        <v>5.4999999999999997E-3</v>
      </c>
      <c r="G11" s="86" t="s">
        <v>221</v>
      </c>
      <c r="H11" s="86" t="s">
        <v>221</v>
      </c>
      <c r="I11" s="86" t="s">
        <v>221</v>
      </c>
      <c r="J11" s="86" t="s">
        <v>221</v>
      </c>
      <c r="K11" s="112">
        <v>5.8999999999999999E-3</v>
      </c>
      <c r="L11" s="112">
        <v>1.26E-2</v>
      </c>
    </row>
    <row r="12" spans="2:12" x14ac:dyDescent="0.2">
      <c r="B12" s="8" t="s">
        <v>9</v>
      </c>
      <c r="C12" s="9" t="s">
        <v>5</v>
      </c>
      <c r="D12" s="86" t="s">
        <v>221</v>
      </c>
      <c r="E12" s="86" t="s">
        <v>221</v>
      </c>
      <c r="F12" s="86" t="s">
        <v>221</v>
      </c>
      <c r="G12" s="86" t="s">
        <v>221</v>
      </c>
      <c r="H12" s="86" t="s">
        <v>221</v>
      </c>
      <c r="I12" s="86" t="s">
        <v>221</v>
      </c>
      <c r="J12" s="86" t="s">
        <v>221</v>
      </c>
      <c r="K12" s="86" t="s">
        <v>391</v>
      </c>
      <c r="L12" s="86" t="s">
        <v>391</v>
      </c>
    </row>
    <row r="13" spans="2:12" x14ac:dyDescent="0.2">
      <c r="B13" s="8" t="s">
        <v>10</v>
      </c>
      <c r="C13" s="9" t="s">
        <v>5</v>
      </c>
      <c r="D13" s="86" t="s">
        <v>222</v>
      </c>
      <c r="E13" s="86" t="s">
        <v>222</v>
      </c>
      <c r="F13" s="86" t="s">
        <v>222</v>
      </c>
      <c r="G13" s="86" t="s">
        <v>222</v>
      </c>
      <c r="H13" s="86" t="s">
        <v>222</v>
      </c>
      <c r="I13" s="86" t="s">
        <v>222</v>
      </c>
      <c r="J13" s="86" t="s">
        <v>222</v>
      </c>
      <c r="K13" s="86" t="s">
        <v>392</v>
      </c>
      <c r="L13" s="86" t="s">
        <v>392</v>
      </c>
    </row>
    <row r="14" spans="2:12" x14ac:dyDescent="0.2">
      <c r="B14" s="8" t="s">
        <v>11</v>
      </c>
      <c r="C14" s="9" t="s">
        <v>5</v>
      </c>
      <c r="D14" s="86">
        <v>1.6000000000000001E-3</v>
      </c>
      <c r="E14" s="86">
        <v>1.6000000000000001E-3</v>
      </c>
      <c r="F14" s="86" t="s">
        <v>222</v>
      </c>
      <c r="G14" s="86" t="s">
        <v>222</v>
      </c>
      <c r="H14" s="86" t="s">
        <v>222</v>
      </c>
      <c r="I14" s="86" t="s">
        <v>222</v>
      </c>
      <c r="J14" s="112">
        <v>1.4E-3</v>
      </c>
      <c r="K14" s="86" t="s">
        <v>392</v>
      </c>
      <c r="L14" s="86" t="s">
        <v>392</v>
      </c>
    </row>
    <row r="15" spans="2:12" x14ac:dyDescent="0.2">
      <c r="B15" s="8" t="s">
        <v>12</v>
      </c>
      <c r="C15" s="9" t="s">
        <v>5</v>
      </c>
      <c r="D15" s="86">
        <v>4.8999999999999998E-3</v>
      </c>
      <c r="E15" s="86">
        <v>4.3E-3</v>
      </c>
      <c r="F15" s="86">
        <v>2.8999999999999998E-3</v>
      </c>
      <c r="G15" s="86" t="s">
        <v>364</v>
      </c>
      <c r="H15" s="86" t="s">
        <v>364</v>
      </c>
      <c r="I15" s="86" t="s">
        <v>364</v>
      </c>
      <c r="J15" s="112">
        <v>3.5999999999999999E-3</v>
      </c>
      <c r="K15" s="86">
        <v>3.3399999999999999E-2</v>
      </c>
      <c r="L15" s="86">
        <v>7.1000000000000004E-3</v>
      </c>
    </row>
    <row r="16" spans="2:12" x14ac:dyDescent="0.2">
      <c r="B16" s="8" t="s">
        <v>17</v>
      </c>
      <c r="C16" s="9" t="s">
        <v>5</v>
      </c>
      <c r="D16" s="86">
        <v>1.14E-2</v>
      </c>
      <c r="E16" s="86">
        <v>8.8999999999999999E-3</v>
      </c>
      <c r="F16" s="86">
        <v>7.3000000000000001E-3</v>
      </c>
      <c r="G16" s="86">
        <v>1.0999999999999999E-2</v>
      </c>
      <c r="H16" s="86">
        <v>8.6E-3</v>
      </c>
      <c r="I16" s="86">
        <v>2.3800000000000002E-2</v>
      </c>
      <c r="J16" s="112">
        <v>4.6600000000000003E-2</v>
      </c>
      <c r="K16" s="112">
        <v>0.60299999999999998</v>
      </c>
      <c r="L16" s="112">
        <v>6.3500000000000001E-2</v>
      </c>
    </row>
    <row r="17" spans="2:12" x14ac:dyDescent="0.2">
      <c r="B17" s="8" t="s">
        <v>19</v>
      </c>
      <c r="C17" s="9" t="s">
        <v>5</v>
      </c>
      <c r="D17" s="86">
        <v>3.6999999999999999E-4</v>
      </c>
      <c r="E17" s="86">
        <v>2.5999999999999998E-4</v>
      </c>
      <c r="F17" s="86">
        <v>2.5999999999999998E-4</v>
      </c>
      <c r="G17" s="86">
        <v>2.4000000000000001E-4</v>
      </c>
      <c r="H17" s="86">
        <v>2.5000000000000001E-4</v>
      </c>
      <c r="I17" s="86">
        <v>2.7E-4</v>
      </c>
      <c r="J17" s="86" t="s">
        <v>401</v>
      </c>
      <c r="K17" s="112">
        <v>4.8000000000000001E-4</v>
      </c>
      <c r="L17" s="112">
        <v>2.7999999999999998E-4</v>
      </c>
    </row>
    <row r="18" spans="2:12" x14ac:dyDescent="0.2">
      <c r="B18" s="8" t="s">
        <v>23</v>
      </c>
      <c r="C18" s="9" t="s">
        <v>5</v>
      </c>
      <c r="D18" s="86">
        <v>6.9999999999999999E-6</v>
      </c>
      <c r="E18" s="86" t="s">
        <v>224</v>
      </c>
      <c r="F18" s="86" t="s">
        <v>224</v>
      </c>
      <c r="G18" s="86">
        <v>1.0200000000000001E-5</v>
      </c>
      <c r="H18" s="86" t="s">
        <v>224</v>
      </c>
      <c r="I18" s="86" t="s">
        <v>224</v>
      </c>
      <c r="J18" s="86" t="s">
        <v>224</v>
      </c>
      <c r="K18" s="86" t="s">
        <v>394</v>
      </c>
      <c r="L18" s="86" t="s">
        <v>394</v>
      </c>
    </row>
    <row r="19" spans="2:12" x14ac:dyDescent="0.2">
      <c r="B19" s="8" t="s">
        <v>24</v>
      </c>
      <c r="C19" s="9" t="s">
        <v>5</v>
      </c>
      <c r="D19" s="86">
        <v>15.8</v>
      </c>
      <c r="E19" s="86">
        <v>16.5</v>
      </c>
      <c r="F19" s="86">
        <v>16</v>
      </c>
      <c r="G19" s="86">
        <v>15.9</v>
      </c>
      <c r="H19" s="86">
        <v>16.100000000000001</v>
      </c>
      <c r="I19" s="86">
        <v>15.4</v>
      </c>
      <c r="J19" s="112">
        <v>0.92800000000000005</v>
      </c>
      <c r="K19" s="112">
        <v>12.5</v>
      </c>
      <c r="L19" s="112">
        <v>12.4</v>
      </c>
    </row>
    <row r="20" spans="2:12" x14ac:dyDescent="0.2">
      <c r="B20" s="8" t="s">
        <v>25</v>
      </c>
      <c r="C20" s="9" t="s">
        <v>5</v>
      </c>
      <c r="D20" s="86" t="s">
        <v>223</v>
      </c>
      <c r="E20" s="86" t="s">
        <v>223</v>
      </c>
      <c r="F20" s="86" t="s">
        <v>223</v>
      </c>
      <c r="G20" s="86" t="s">
        <v>223</v>
      </c>
      <c r="H20" s="86" t="s">
        <v>223</v>
      </c>
      <c r="I20" s="86" t="s">
        <v>223</v>
      </c>
      <c r="J20" s="86" t="s">
        <v>223</v>
      </c>
      <c r="K20" s="112">
        <v>1.5E-3</v>
      </c>
      <c r="L20" s="112" t="s">
        <v>395</v>
      </c>
    </row>
    <row r="21" spans="2:12" x14ac:dyDescent="0.2">
      <c r="B21" s="8" t="s">
        <v>27</v>
      </c>
      <c r="C21" s="9" t="s">
        <v>5</v>
      </c>
      <c r="D21" s="86">
        <v>1.3600000000000001E-3</v>
      </c>
      <c r="E21" s="86">
        <v>1.4400000000000001E-3</v>
      </c>
      <c r="F21" s="86">
        <v>1.14E-3</v>
      </c>
      <c r="G21" s="86">
        <v>1.5E-3</v>
      </c>
      <c r="H21" s="86">
        <v>1.5200000000000001E-3</v>
      </c>
      <c r="I21" s="86">
        <v>1.6199999999999999E-3</v>
      </c>
      <c r="J21" s="86" t="s">
        <v>223</v>
      </c>
      <c r="K21" s="112">
        <v>1.97E-3</v>
      </c>
      <c r="L21" s="112">
        <v>1.1000000000000001E-3</v>
      </c>
    </row>
    <row r="22" spans="2:12" x14ac:dyDescent="0.2">
      <c r="B22" s="8" t="s">
        <v>28</v>
      </c>
      <c r="C22" s="9" t="s">
        <v>5</v>
      </c>
      <c r="D22" s="86">
        <v>1.2E-2</v>
      </c>
      <c r="E22" s="86" t="s">
        <v>314</v>
      </c>
      <c r="F22" s="86" t="s">
        <v>314</v>
      </c>
      <c r="G22" s="86">
        <v>4.8000000000000001E-2</v>
      </c>
      <c r="H22" s="86">
        <v>0.02</v>
      </c>
      <c r="I22" s="86">
        <v>3.9E-2</v>
      </c>
      <c r="J22" s="112">
        <v>7.5999999999999998E-2</v>
      </c>
      <c r="K22" s="112">
        <v>0.76100000000000001</v>
      </c>
      <c r="L22" s="112">
        <v>6.9000000000000006E-2</v>
      </c>
    </row>
    <row r="23" spans="2:12" x14ac:dyDescent="0.2">
      <c r="B23" s="8" t="s">
        <v>29</v>
      </c>
      <c r="C23" s="9" t="s">
        <v>5</v>
      </c>
      <c r="D23" s="86">
        <v>2.34E-4</v>
      </c>
      <c r="E23" s="86">
        <v>1.7000000000000001E-4</v>
      </c>
      <c r="F23" s="86" t="s">
        <v>336</v>
      </c>
      <c r="G23" s="86" t="s">
        <v>225</v>
      </c>
      <c r="H23" s="86" t="s">
        <v>225</v>
      </c>
      <c r="I23" s="86">
        <v>1.9900000000000001E-4</v>
      </c>
      <c r="J23" s="86" t="s">
        <v>225</v>
      </c>
      <c r="K23" s="112">
        <v>2.5099999999999998E-4</v>
      </c>
      <c r="L23" s="112" t="s">
        <v>449</v>
      </c>
    </row>
    <row r="24" spans="2:12" x14ac:dyDescent="0.2">
      <c r="B24" s="8" t="s">
        <v>33</v>
      </c>
      <c r="C24" s="9" t="s">
        <v>5</v>
      </c>
      <c r="D24" s="86" t="s">
        <v>224</v>
      </c>
      <c r="E24" s="86" t="s">
        <v>224</v>
      </c>
      <c r="F24" s="86" t="s">
        <v>224</v>
      </c>
      <c r="G24" s="86" t="s">
        <v>224</v>
      </c>
      <c r="H24" s="86" t="s">
        <v>224</v>
      </c>
      <c r="I24" s="86" t="s">
        <v>224</v>
      </c>
      <c r="J24" s="86" t="s">
        <v>224</v>
      </c>
      <c r="K24" s="86" t="s">
        <v>394</v>
      </c>
      <c r="L24" s="86" t="s">
        <v>394</v>
      </c>
    </row>
    <row r="25" spans="2:12" x14ac:dyDescent="0.2">
      <c r="B25" s="8" t="s">
        <v>34</v>
      </c>
      <c r="C25" s="9" t="s">
        <v>5</v>
      </c>
      <c r="D25" s="86">
        <v>8.1300000000000003E-4</v>
      </c>
      <c r="E25" s="86">
        <v>8.12E-4</v>
      </c>
      <c r="F25" s="86" t="s">
        <v>337</v>
      </c>
      <c r="G25" s="86">
        <v>7.76E-4</v>
      </c>
      <c r="H25" s="86">
        <v>7.7499999999999997E-4</v>
      </c>
      <c r="I25" s="86">
        <v>7.9199999999999995E-4</v>
      </c>
      <c r="J25" s="86" t="s">
        <v>225</v>
      </c>
      <c r="K25" s="112">
        <v>6.3000000000000003E-4</v>
      </c>
      <c r="L25" s="112">
        <v>6.7000000000000002E-4</v>
      </c>
    </row>
    <row r="26" spans="2:12" x14ac:dyDescent="0.2">
      <c r="B26" s="8" t="s">
        <v>35</v>
      </c>
      <c r="C26" s="9" t="s">
        <v>5</v>
      </c>
      <c r="D26" s="86">
        <v>5.1999999999999995E-4</v>
      </c>
      <c r="E26" s="86" t="s">
        <v>223</v>
      </c>
      <c r="F26" s="86" t="s">
        <v>223</v>
      </c>
      <c r="G26" s="86" t="s">
        <v>223</v>
      </c>
      <c r="H26" s="86" t="s">
        <v>223</v>
      </c>
      <c r="I26" s="86">
        <v>6.2E-4</v>
      </c>
      <c r="J26" s="86" t="s">
        <v>223</v>
      </c>
      <c r="K26" s="112">
        <v>1E-3</v>
      </c>
      <c r="L26" s="112" t="s">
        <v>395</v>
      </c>
    </row>
    <row r="27" spans="2:12" x14ac:dyDescent="0.2">
      <c r="B27" s="8" t="s">
        <v>37</v>
      </c>
      <c r="C27" s="9" t="s">
        <v>5</v>
      </c>
      <c r="D27" s="86" t="s">
        <v>225</v>
      </c>
      <c r="E27" s="86" t="s">
        <v>225</v>
      </c>
      <c r="F27" s="86" t="s">
        <v>338</v>
      </c>
      <c r="G27" s="86" t="s">
        <v>225</v>
      </c>
      <c r="H27" s="86" t="s">
        <v>225</v>
      </c>
      <c r="I27" s="86" t="s">
        <v>225</v>
      </c>
      <c r="J27" s="86" t="s">
        <v>225</v>
      </c>
      <c r="K27" s="86" t="s">
        <v>449</v>
      </c>
      <c r="L27" s="86" t="s">
        <v>449</v>
      </c>
    </row>
    <row r="28" spans="2:12" x14ac:dyDescent="0.2">
      <c r="B28" s="8" t="s">
        <v>38</v>
      </c>
      <c r="C28" s="9" t="s">
        <v>5</v>
      </c>
      <c r="D28" s="86" t="s">
        <v>226</v>
      </c>
      <c r="E28" s="86" t="s">
        <v>226</v>
      </c>
      <c r="F28" s="86" t="s">
        <v>226</v>
      </c>
      <c r="G28" s="86" t="s">
        <v>226</v>
      </c>
      <c r="H28" s="86" t="s">
        <v>226</v>
      </c>
      <c r="I28" s="86" t="s">
        <v>226</v>
      </c>
      <c r="J28" s="86" t="s">
        <v>226</v>
      </c>
      <c r="K28" s="86" t="s">
        <v>397</v>
      </c>
      <c r="L28" s="86" t="s">
        <v>226</v>
      </c>
    </row>
    <row r="29" spans="2:12" x14ac:dyDescent="0.2">
      <c r="B29" s="8" t="s">
        <v>40</v>
      </c>
      <c r="C29" s="9" t="s">
        <v>5</v>
      </c>
      <c r="D29" s="86" t="s">
        <v>226</v>
      </c>
      <c r="E29" s="86" t="s">
        <v>226</v>
      </c>
      <c r="F29" s="86" t="s">
        <v>226</v>
      </c>
      <c r="G29" s="86" t="s">
        <v>226</v>
      </c>
      <c r="H29" s="86" t="s">
        <v>226</v>
      </c>
      <c r="I29" s="86" t="s">
        <v>226</v>
      </c>
      <c r="J29" s="86" t="s">
        <v>226</v>
      </c>
      <c r="K29" s="86" t="s">
        <v>397</v>
      </c>
      <c r="L29" s="86" t="s">
        <v>397</v>
      </c>
    </row>
    <row r="30" spans="2:12" x14ac:dyDescent="0.2">
      <c r="B30" s="8" t="s">
        <v>45</v>
      </c>
      <c r="C30" s="9" t="s">
        <v>5</v>
      </c>
      <c r="D30" s="86">
        <v>8.6E-3</v>
      </c>
      <c r="E30" s="86">
        <v>7.3000000000000001E-3</v>
      </c>
      <c r="F30" s="86" t="s">
        <v>339</v>
      </c>
      <c r="G30" s="86">
        <v>3.0999999999999999E-3</v>
      </c>
      <c r="H30" s="86" t="s">
        <v>339</v>
      </c>
      <c r="I30" s="86">
        <v>1.54E-2</v>
      </c>
      <c r="J30" s="86" t="s">
        <v>339</v>
      </c>
      <c r="K30" s="86" t="s">
        <v>576</v>
      </c>
      <c r="L30" s="86" t="s">
        <v>576</v>
      </c>
    </row>
    <row r="31" spans="2:12" ht="15.75" x14ac:dyDescent="0.2">
      <c r="B31" s="8" t="s">
        <v>284</v>
      </c>
      <c r="C31" s="9" t="s">
        <v>5</v>
      </c>
      <c r="D31" s="86" t="s">
        <v>270</v>
      </c>
      <c r="E31" s="86">
        <v>3</v>
      </c>
      <c r="F31" s="86" t="s">
        <v>340</v>
      </c>
      <c r="G31" s="86">
        <v>3</v>
      </c>
      <c r="H31" s="86">
        <v>4</v>
      </c>
      <c r="I31" s="86">
        <v>3</v>
      </c>
      <c r="J31" s="86" t="s">
        <v>386</v>
      </c>
      <c r="K31" s="86" t="s">
        <v>577</v>
      </c>
      <c r="L31" s="86" t="s">
        <v>543</v>
      </c>
    </row>
    <row r="32" spans="2:12" x14ac:dyDescent="0.2">
      <c r="B32" s="8" t="s">
        <v>57</v>
      </c>
      <c r="C32" s="9" t="s">
        <v>16</v>
      </c>
      <c r="D32" s="86" t="s">
        <v>268</v>
      </c>
      <c r="E32" s="86" t="s">
        <v>268</v>
      </c>
      <c r="F32" s="86" t="s">
        <v>268</v>
      </c>
      <c r="G32" s="86" t="s">
        <v>268</v>
      </c>
      <c r="H32" s="86" t="s">
        <v>268</v>
      </c>
      <c r="I32" s="86" t="s">
        <v>268</v>
      </c>
      <c r="J32" s="86" t="s">
        <v>268</v>
      </c>
      <c r="K32" s="86" t="s">
        <v>577</v>
      </c>
      <c r="L32" s="112">
        <v>1</v>
      </c>
    </row>
    <row r="33" spans="2:12" x14ac:dyDescent="0.2">
      <c r="B33" s="8" t="s">
        <v>46</v>
      </c>
      <c r="C33" s="9" t="s">
        <v>5</v>
      </c>
      <c r="D33" s="86" t="s">
        <v>217</v>
      </c>
      <c r="E33" s="86" t="s">
        <v>217</v>
      </c>
      <c r="F33" s="86" t="s">
        <v>217</v>
      </c>
      <c r="G33" s="86" t="s">
        <v>217</v>
      </c>
      <c r="H33" s="86" t="s">
        <v>217</v>
      </c>
      <c r="I33" s="86" t="s">
        <v>217</v>
      </c>
      <c r="J33" s="86" t="s">
        <v>217</v>
      </c>
      <c r="K33" s="86" t="s">
        <v>398</v>
      </c>
      <c r="L33" s="86" t="s">
        <v>398</v>
      </c>
    </row>
    <row r="34" spans="2:12" x14ac:dyDescent="0.2">
      <c r="B34" s="8" t="s">
        <v>47</v>
      </c>
      <c r="C34" s="9"/>
      <c r="D34" s="86" t="s">
        <v>269</v>
      </c>
      <c r="E34" s="86" t="s">
        <v>269</v>
      </c>
      <c r="F34" s="86" t="s">
        <v>269</v>
      </c>
      <c r="G34" s="86" t="s">
        <v>269</v>
      </c>
      <c r="H34" s="86" t="s">
        <v>269</v>
      </c>
      <c r="I34" s="86" t="s">
        <v>269</v>
      </c>
      <c r="J34" s="86" t="s">
        <v>269</v>
      </c>
      <c r="K34" s="86" t="s">
        <v>269</v>
      </c>
      <c r="L34" s="86" t="s">
        <v>269</v>
      </c>
    </row>
    <row r="35" spans="2:12" ht="14.25" x14ac:dyDescent="0.2">
      <c r="B35" s="49" t="s">
        <v>281</v>
      </c>
    </row>
    <row r="36" spans="2:12" x14ac:dyDescent="0.2">
      <c r="B36" s="10" t="s">
        <v>578</v>
      </c>
    </row>
  </sheetData>
  <sheetProtection algorithmName="SHA-512" hashValue="53lU2MiUA51pYcE3MFmqmnZs3vSzND2glcHPKhoLguEsmrHRg7hh7K/V5YRCjVXOYan9txJH3jPMc+dhIjMINQ==" saltValue="pkYcioZJBrEsToa/gnQqYw==" spinCount="100000" sheet="1" objects="1" scenarios="1"/>
  <mergeCells count="3">
    <mergeCell ref="B2:C2"/>
    <mergeCell ref="B3:C3"/>
    <mergeCell ref="B4:C4"/>
  </mergeCells>
  <phoneticPr fontId="5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AE501A2C2294E93859F8A862BB8EE" ma:contentTypeVersion="2" ma:contentTypeDescription="Create a new document." ma:contentTypeScope="" ma:versionID="5aa2b4c2c5f3f4fdf2ef7398653db730">
  <xsd:schema xmlns:xsd="http://www.w3.org/2001/XMLSchema" xmlns:xs="http://www.w3.org/2001/XMLSchema" xmlns:p="http://schemas.microsoft.com/office/2006/metadata/properties" xmlns:ns2="5ff842cd-962d-488d-92a9-100bc0502b26" targetNamespace="http://schemas.microsoft.com/office/2006/metadata/properties" ma:root="true" ma:fieldsID="23e737c6ee499a30668b74eec3ae2489" ns2:_="">
    <xsd:import namespace="5ff842cd-962d-488d-92a9-100bc0502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842cd-962d-488d-92a9-100bc0502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C93991-3B65-411B-8CB5-9FFEA75A4A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221FFB-50F6-4CDA-9A9C-2744FCF5B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BCC30A-F81F-4E3D-B308-7D4D823A0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f842cd-962d-488d-92a9-100bc0502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SNP Stations</vt:lpstr>
      <vt:lpstr>SNP - ST1</vt:lpstr>
      <vt:lpstr>SNP - ST2</vt:lpstr>
      <vt:lpstr>SNP - ST4</vt:lpstr>
      <vt:lpstr>SNP - ST5</vt:lpstr>
      <vt:lpstr>SNP - ST6A</vt:lpstr>
      <vt:lpstr>SNP - ST6B</vt:lpstr>
      <vt:lpstr>SNP - ST7</vt:lpstr>
      <vt:lpstr>SNP - ST7A &amp; MMS4B</vt:lpstr>
      <vt:lpstr>SNP - ST8</vt:lpstr>
      <vt:lpstr>SNP - ST9</vt:lpstr>
      <vt:lpstr>SNP - ST10</vt:lpstr>
      <vt:lpstr>SNP - ST11</vt:lpstr>
      <vt:lpstr>SNP - TL1</vt:lpstr>
      <vt:lpstr>SNP - TL5</vt:lpstr>
      <vt:lpstr>SNP - TL6</vt:lpstr>
      <vt:lpstr>SNP - TL7A</vt:lpstr>
      <vt:lpstr>SNP - TL7B</vt:lpstr>
      <vt:lpstr>SNP - TL11</vt:lpstr>
      <vt:lpstr>SNP - TL12A</vt:lpstr>
      <vt:lpstr>SNP - MMS1</vt:lpstr>
      <vt:lpstr>SNP - MMS9</vt:lpstr>
      <vt:lpstr>'SNP Stations'!Print_Area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enviro coordinators</dc:creator>
  <cp:lastModifiedBy>Guillaume Dumont Vandewinkel</cp:lastModifiedBy>
  <cp:lastPrinted>2022-07-30T23:37:47Z</cp:lastPrinted>
  <dcterms:created xsi:type="dcterms:W3CDTF">2017-04-10T17:15:37Z</dcterms:created>
  <dcterms:modified xsi:type="dcterms:W3CDTF">2022-09-28T14:44:04Z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0x010100E4BAE501A2C2294E93859F8A862BB8EE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