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Licensing\PR MAIN\2 MINING MILLING\2B\2BE - Exploration\2BE-COP1416 Tundra\3 TECH\1 GENERAL (B)\1 WU FEES\"/>
    </mc:Choice>
  </mc:AlternateContent>
  <bookViews>
    <workbookView xWindow="0" yWindow="0" windowWidth="0" windowHeight="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1" i="1" l="1"/>
  <c r="F31" i="1" s="1"/>
  <c r="I31" i="1" s="1"/>
  <c r="E12" i="1"/>
  <c r="F12" i="1" s="1"/>
  <c r="I12" i="1" s="1"/>
  <c r="E30" i="1"/>
  <c r="F30" i="1" s="1"/>
  <c r="I30" i="1" s="1"/>
  <c r="E29" i="1"/>
  <c r="E28" i="1"/>
  <c r="E27" i="1"/>
  <c r="F27" i="1" s="1"/>
  <c r="I27" i="1" s="1"/>
  <c r="E26" i="1"/>
  <c r="E25" i="1"/>
  <c r="E24" i="1"/>
  <c r="E23" i="1"/>
  <c r="E22" i="1"/>
  <c r="F22" i="1" s="1"/>
  <c r="I22" i="1" s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29" i="1"/>
  <c r="I29" i="1" s="1"/>
  <c r="F28" i="1"/>
  <c r="I28" i="1" s="1"/>
  <c r="F26" i="1"/>
  <c r="I26" i="1" s="1"/>
  <c r="F25" i="1"/>
  <c r="I25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<sst xmlns="http://schemas.openxmlformats.org/spreadsheetml/2006/main" count="15" uniqueCount="15">
  <si>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</si>
  <si>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</si>
  <si>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</si>
  <si>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</si>
  <si>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</si>
  <si>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</si>
  <si>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</si>
  <si>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</si>
  <si>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</si>
  <si>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</si>
  <si>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</si>
  <si>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</si>
  <si>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</si>
  <si>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</si>
  <si>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2BE-COP1416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</si>
</sst>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0.0%"/>
    <numFmt numFmtId="166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6" fontId="3" fillId="0" borderId="1" xfId="0" applyNumberFormat="1" applyFont="1" applyBorder="1"/>
    <xf numFmtId="0" fontId="4" fillId="0" borderId="0" xfId="0" applyFont="1" applyAlignment="1">
      <alignment horizontal="right"/>
    </xf>
    <xf numFmtId="165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15" sqref="H15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/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/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4"/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464.0100000000001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41879</v>
      </c>
      <c r="D12" s="5">
        <v>42199</v>
      </c>
      <c r="E12" s="4">
        <f>IF(ISBLANK(C12), , (D12-C12)+1)</f>
        <v>321</v>
      </c>
      <c r="F12" s="12">
        <f>E12/365</f>
        <v>0.8794520547945206</v>
      </c>
      <c r="H12" s="8">
        <v>186.15</v>
      </c>
      <c r="I12" s="10">
        <f>F12*H12</f>
        <v>163.71</v>
      </c>
    </row>
    <row r="13" spans="1:10" x14ac:dyDescent="0.25">
      <c r="B13" s="4">
        <v>2</v>
      </c>
      <c r="C13" s="5">
        <v>42200</v>
      </c>
      <c r="D13" s="5">
        <v>42565</v>
      </c>
      <c r="E13" s="4">
        <f>IF(ISBLANK(C13), , (D13-C13)+1)</f>
        <v>366</v>
      </c>
      <c r="F13" s="12">
        <f t="shared" ref="F13:F31" si="0">E13/365</f>
        <v>1.0027397260273974</v>
      </c>
      <c r="H13" s="8">
        <v>255.5</v>
      </c>
      <c r="I13" s="10">
        <f t="shared" ref="I13:I30" si="1">F13*H13</f>
        <v>256.20000000000005</v>
      </c>
    </row>
    <row r="14" spans="1:10" x14ac:dyDescent="0.25">
      <c r="B14" s="4">
        <v>3</v>
      </c>
      <c r="C14" s="5">
        <v>42566</v>
      </c>
      <c r="D14" s="5">
        <v>42628</v>
      </c>
      <c r="E14" s="4">
        <f t="shared" ref="E14:E30" si="2">IF(ISBLANK(C14), , (D14-C14)+1)</f>
        <v>63</v>
      </c>
      <c r="F14" s="12">
        <f t="shared" si="0"/>
        <v>0.17260273972602741</v>
      </c>
      <c r="H14" s="8">
        <v>255.5</v>
      </c>
      <c r="I14" s="10">
        <f t="shared" si="1"/>
        <v>44.1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dcterms:created xsi:type="dcterms:W3CDTF">2013-03-28T14:35:24Z</dcterms:created>
  <dcterms:modified xsi:type="dcterms:W3CDTF">2017-03-10T16:26:43Z</dcterms:modified>
</cp:coreProperties>
</file>