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<sst xmlns="http://schemas.openxmlformats.org/spreadsheetml/2006/main" count="24" uniqueCount="22">
  <si>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</si>
  <si>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</si>
  <si>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</si>
  <si>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</si>
  <si>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</si>
  <si>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</si>
  <si>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</si>
  <si>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</si>
  <si>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</si>
  <si>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</si>
  <si>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</si>
  <si>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</si>
  <si>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</si>
  <si>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</si>
  <si>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2BE-KLG1116</t>
  </si>
  <si>
    <t>Prosperity Goldfields Corp</t>
  </si>
  <si>
    <t>Saz Yaqzan, Bruce Duncan</t>
  </si>
  <si>
    <t>55m3</t>
  </si>
  <si>
    <t>100m3</t>
  </si>
  <si>
    <t>160m3</t>
  </si>
  <si>
    <t>Paid: 30.00 + 252.88 + 365.00 = 647.88</t>
  </si>
  <si>
    <t>Amount O/S = 17.27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</si>
</sst>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I16" sqref="I16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 t="s">
        <v>15</v>
      </c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 t="s">
        <v>16</v>
      </c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5">
        <v>41374</v>
      </c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1249.1500000000001</v>
      </c>
    </row>
    <row r="10" spans="1:10" x14ac:dyDescent="0.25">
      <c r="B10" s="19" t="s">
        <v>1</v>
      </c>
      <c r="C10" s="19" t="s">
        <v>0</v>
      </c>
      <c r="D10" s="19"/>
      <c r="E10" s="19" t="s">
        <v>4</v>
      </c>
      <c r="F10" s="19" t="s">
        <v>5</v>
      </c>
      <c r="G10" s="3"/>
      <c r="H10" s="17" t="s">
        <v>13</v>
      </c>
      <c r="I10" s="16" t="s">
        <v>6</v>
      </c>
    </row>
    <row r="11" spans="1:10" x14ac:dyDescent="0.25">
      <c r="B11" s="19"/>
      <c r="C11" s="7" t="s">
        <v>2</v>
      </c>
      <c r="D11" s="7" t="s">
        <v>3</v>
      </c>
      <c r="E11" s="19"/>
      <c r="F11" s="19"/>
      <c r="G11" s="3"/>
      <c r="H11" s="18"/>
      <c r="I11" s="16"/>
    </row>
    <row r="12" spans="1:10" x14ac:dyDescent="0.25">
      <c r="B12" s="4">
        <v>1</v>
      </c>
      <c r="C12" s="5">
        <v>40704</v>
      </c>
      <c r="D12" s="5">
        <v>40932</v>
      </c>
      <c r="E12" s="4">
        <f>IF(ISBLANK(C12), , (D12-C12)+1)</f>
        <v>229</v>
      </c>
      <c r="F12" s="12">
        <f>E12/365</f>
        <v>0.62739726027397258</v>
      </c>
      <c r="G12" s="2" t="s">
        <v>17</v>
      </c>
      <c r="H12" s="8">
        <v>200.75</v>
      </c>
      <c r="I12" s="10">
        <f>F12*H12</f>
        <v>125.94999999999999</v>
      </c>
    </row>
    <row r="13" spans="1:10" x14ac:dyDescent="0.25">
      <c r="B13" s="4">
        <v>2</v>
      </c>
      <c r="C13" s="5">
        <v>40933</v>
      </c>
      <c r="D13" s="5">
        <v>41069</v>
      </c>
      <c r="E13" s="4">
        <f>IF(ISBLANK(C13), , (D13-C13)+1)</f>
        <v>137</v>
      </c>
      <c r="F13" s="12">
        <f t="shared" ref="F13:F31" si="0">E13/365</f>
        <v>0.37534246575342467</v>
      </c>
      <c r="G13" s="2" t="s">
        <v>18</v>
      </c>
      <c r="H13" s="8">
        <v>365</v>
      </c>
      <c r="I13" s="10">
        <f t="shared" ref="I13:I30" si="1">F13*H13</f>
        <v>137</v>
      </c>
    </row>
    <row r="14" spans="1:10" x14ac:dyDescent="0.25">
      <c r="B14" s="4">
        <v>3</v>
      </c>
      <c r="C14" s="5">
        <v>41070</v>
      </c>
      <c r="D14" s="5">
        <v>41372</v>
      </c>
      <c r="E14" s="4">
        <f t="shared" ref="E14:E30" si="2">IF(ISBLANK(C14), , (D14-C14)+1)</f>
        <v>303</v>
      </c>
      <c r="F14" s="12">
        <f t="shared" si="0"/>
        <v>0.83013698630136989</v>
      </c>
      <c r="G14" s="2" t="s">
        <v>18</v>
      </c>
      <c r="H14" s="8">
        <v>365</v>
      </c>
      <c r="I14" s="10">
        <f t="shared" si="1"/>
        <v>303</v>
      </c>
    </row>
    <row r="15" spans="1:10" x14ac:dyDescent="0.25">
      <c r="B15" s="4">
        <v>4</v>
      </c>
      <c r="C15" s="5">
        <v>41373</v>
      </c>
      <c r="D15" s="5">
        <v>41434</v>
      </c>
      <c r="E15" s="4">
        <f t="shared" si="2"/>
        <v>62</v>
      </c>
      <c r="F15" s="12">
        <f t="shared" si="0"/>
        <v>0.16986301369863013</v>
      </c>
      <c r="G15" s="2" t="s">
        <v>19</v>
      </c>
      <c r="H15" s="8">
        <v>584</v>
      </c>
      <c r="I15" s="10">
        <f t="shared" si="1"/>
        <v>99.2</v>
      </c>
    </row>
    <row r="16" spans="1:10" x14ac:dyDescent="0.25">
      <c r="B16" s="4">
        <v>5</v>
      </c>
      <c r="C16" s="5">
        <v>41435</v>
      </c>
      <c r="D16" s="5">
        <v>41799</v>
      </c>
      <c r="E16" s="4">
        <f t="shared" si="2"/>
        <v>365</v>
      </c>
      <c r="F16" s="12">
        <f t="shared" si="0"/>
        <v>1</v>
      </c>
      <c r="G16" s="2" t="s">
        <v>19</v>
      </c>
      <c r="H16" s="8">
        <v>584</v>
      </c>
      <c r="I16" s="10">
        <f t="shared" si="1"/>
        <v>584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  <row r="32" spans="2:9" x14ac:dyDescent="0.25">
      <c r="B32" s="2" t="s">
        <v>20</v>
      </c>
    </row>
    <row r="33" spans="2:2" x14ac:dyDescent="0.25">
      <c r="B33" s="2" t="s">
        <v>21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</cp:lastModifiedBy>
  <cp:lastPrinted>2015-03-20T17:59:07Z</cp:lastPrinted>
  <dcterms:created xsi:type="dcterms:W3CDTF">2013-03-28T14:35:24Z</dcterms:created>
  <dcterms:modified xsi:type="dcterms:W3CDTF">2015-03-20T18:00:11Z</dcterms:modified>
</cp:coreProperties>
</file>