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7520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" i="1"/>
  <c r="C3"/>
  <c r="C4"/>
  <c r="C5"/>
  <c r="C6"/>
  <c r="C7"/>
  <c r="C14"/>
  <c r="D14"/>
</calcChain>
</file>

<file path=xl/sharedStrings.xml><?xml version="1.0" encoding="utf-8"?>
<sst xmlns="http://schemas.openxmlformats.org/spreadsheetml/2006/main" count="17" uniqueCount="17">
  <si>
    <t>Period</t>
  </si>
  <si>
    <t>May 1-31</t>
  </si>
  <si>
    <t>June 1-30</t>
  </si>
  <si>
    <t>April 1-30</t>
  </si>
  <si>
    <t>July 1-31</t>
  </si>
  <si>
    <t>August 1-31</t>
  </si>
  <si>
    <t>September 1-30</t>
  </si>
  <si>
    <r>
      <t>Water Pumped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                    at GRA-1</t>
    </r>
  </si>
  <si>
    <t>October 1-31</t>
  </si>
  <si>
    <t>November 1-30</t>
  </si>
  <si>
    <t>December 1-31</t>
  </si>
  <si>
    <r>
      <t>Sludge Removed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)  </t>
    </r>
  </si>
  <si>
    <t>January 1-31</t>
  </si>
  <si>
    <t>February 1-28</t>
  </si>
  <si>
    <t>March 1-31</t>
  </si>
  <si>
    <t>Totals</t>
  </si>
  <si>
    <r>
      <t>Sewage Pumped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)                                             at GRA-3  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</si>
</sst>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1" fontId="1" fillId="0" borderId="0" xfId="0" applyNumberFormat="1" applyFont="1" applyAlignment="1">
      <alignment horizontal="center" vertical="top" wrapText="1"/>
    </xf>
    <xf numFmtId="1" fontId="0" fillId="0" borderId="0" xfId="0" applyNumberFormat="1" applyAlignment="1">
      <alignment horizontal="center" vertical="top"/>
    </xf>
    <xf numFmtId="3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tabSelected="1" showWhiteSpace="0" view="pageLayout" zoomScaleNormal="100" workbookViewId="0">
      <selection activeCell="C23" sqref="C23"/>
    </sheetView>
  </sheetViews>
  <sheetFormatPr defaultRowHeight="15"/>
  <cols>
    <col min="1" max="1" width="15.140625" style="1" bestFit="1" customWidth="1"/>
    <col min="2" max="2" width="21" style="4" bestFit="1" customWidth="1"/>
    <col min="3" max="3" width="35" style="1" bestFit="1" customWidth="1"/>
    <col min="4" max="4" width="15.85546875" style="1" customWidth="1"/>
    <col min="5" max="16384" width="9.140625" style="1"/>
  </cols>
  <sheetData>
    <row r="1" spans="1:4" s="2" customFormat="1" ht="32.25">
      <c r="A1" s="2" t="s">
        <v>0</v>
      </c>
      <c r="B1" s="3" t="s">
        <v>7</v>
      </c>
      <c r="C1" s="2" t="s">
        <v>16</v>
      </c>
      <c r="D1" s="3" t="s">
        <v>11</v>
      </c>
    </row>
    <row r="2" spans="1:4">
      <c r="A2" s="1" t="s">
        <v>3</v>
      </c>
      <c r="B2" s="5">
        <v>30127.004459999996</v>
      </c>
      <c r="C2" s="5">
        <f>(422085-399526)+(692162-687716)</f>
        <v>27005</v>
      </c>
      <c r="D2" s="5">
        <v>45</v>
      </c>
    </row>
    <row r="3" spans="1:4">
      <c r="A3" s="1" t="s">
        <v>1</v>
      </c>
      <c r="B3" s="5">
        <v>37374.712199999994</v>
      </c>
      <c r="C3" s="5">
        <f>(697533-692391)+(453041-424053)</f>
        <v>34130</v>
      </c>
      <c r="D3" s="5">
        <v>45</v>
      </c>
    </row>
    <row r="4" spans="1:4">
      <c r="A4" s="1" t="s">
        <v>2</v>
      </c>
      <c r="B4" s="5">
        <v>28302.561000000002</v>
      </c>
      <c r="C4" s="5">
        <f>(702622-697899)+(476302-454090)</f>
        <v>26935</v>
      </c>
      <c r="D4" s="5">
        <v>45</v>
      </c>
    </row>
    <row r="5" spans="1:4">
      <c r="A5" s="1" t="s">
        <v>4</v>
      </c>
      <c r="B5" s="5">
        <v>24415.927199999998</v>
      </c>
      <c r="C5" s="5">
        <f>(707403-702922)+(504198-486302)</f>
        <v>22377</v>
      </c>
      <c r="D5" s="5">
        <v>45</v>
      </c>
    </row>
    <row r="6" spans="1:4">
      <c r="A6" s="1" t="s">
        <v>5</v>
      </c>
      <c r="B6" s="5">
        <v>24684.080399999999</v>
      </c>
      <c r="C6" s="5">
        <f>(712047-707889)+(523853-504198)</f>
        <v>23813</v>
      </c>
      <c r="D6" s="5">
        <v>45</v>
      </c>
    </row>
    <row r="7" spans="1:4">
      <c r="A7" s="1" t="s">
        <v>6</v>
      </c>
      <c r="B7" s="5">
        <v>25510.350599999998</v>
      </c>
      <c r="C7" s="5">
        <f>(717077-712211)+(545580-525580)</f>
        <v>24866</v>
      </c>
      <c r="D7" s="5">
        <v>45</v>
      </c>
    </row>
    <row r="8" spans="1:4">
      <c r="A8" s="1" t="s">
        <v>8</v>
      </c>
      <c r="B8" s="5">
        <v>31318.849799999996</v>
      </c>
      <c r="C8" s="5">
        <v>30936</v>
      </c>
      <c r="D8" s="5">
        <v>45</v>
      </c>
    </row>
    <row r="9" spans="1:4">
      <c r="A9" s="1" t="s">
        <v>9</v>
      </c>
      <c r="B9" s="5">
        <v>33765.152399999999</v>
      </c>
      <c r="C9" s="5">
        <v>33356</v>
      </c>
      <c r="D9" s="5">
        <v>45</v>
      </c>
    </row>
    <row r="10" spans="1:4">
      <c r="A10" s="1" t="s">
        <v>10</v>
      </c>
      <c r="B10" s="5">
        <v>32848.086599999995</v>
      </c>
      <c r="C10" s="5">
        <v>31979</v>
      </c>
      <c r="D10" s="5">
        <v>45</v>
      </c>
    </row>
    <row r="11" spans="1:4">
      <c r="A11" s="1" t="s">
        <v>12</v>
      </c>
      <c r="B11" s="5">
        <v>36851.371199999994</v>
      </c>
      <c r="C11" s="5">
        <v>35991</v>
      </c>
      <c r="D11" s="4">
        <v>45</v>
      </c>
    </row>
    <row r="12" spans="1:4">
      <c r="A12" s="1" t="s">
        <v>13</v>
      </c>
      <c r="B12" s="5">
        <v>37262.219400000002</v>
      </c>
      <c r="C12" s="5">
        <v>36561</v>
      </c>
      <c r="D12" s="4">
        <v>45</v>
      </c>
    </row>
    <row r="13" spans="1:4">
      <c r="A13" s="1" t="s">
        <v>14</v>
      </c>
      <c r="B13" s="5">
        <v>37005.633000000002</v>
      </c>
      <c r="C13" s="5">
        <v>36192</v>
      </c>
      <c r="D13" s="4">
        <v>45</v>
      </c>
    </row>
    <row r="14" spans="1:4" s="6" customFormat="1">
      <c r="A14" s="6" t="s">
        <v>15</v>
      </c>
      <c r="B14" s="7">
        <v>379465.94825999998</v>
      </c>
      <c r="C14" s="7">
        <f>SUM(C2:C13)</f>
        <v>364141</v>
      </c>
      <c r="D14" s="8">
        <f>SUM(D2:D13)</f>
        <v>540</v>
      </c>
    </row>
    <row r="15" spans="1:4">
      <c r="B15" s="1"/>
    </row>
    <row r="16" spans="1:4">
      <c r="A16" s="2"/>
      <c r="C16" s="6"/>
    </row>
    <row r="17" spans="3:3">
      <c r="C17" s="5"/>
    </row>
    <row r="18" spans="3:3">
      <c r="C18" s="5"/>
    </row>
    <row r="19" spans="3:3">
      <c r="C19" s="5"/>
    </row>
    <row r="20" spans="3:3">
      <c r="C20" s="5"/>
    </row>
    <row r="21" spans="3:3">
      <c r="C21" s="5"/>
    </row>
    <row r="22" spans="3:3">
      <c r="C22" s="5"/>
    </row>
    <row r="23" spans="3:3">
      <c r="C23" s="5"/>
    </row>
    <row r="24" spans="3:3">
      <c r="C24" s="5"/>
    </row>
    <row r="25" spans="3:3">
      <c r="C25" s="5"/>
    </row>
    <row r="26" spans="3:3">
      <c r="C26" s="5"/>
    </row>
    <row r="27" spans="3:3">
      <c r="C27" s="5"/>
    </row>
    <row r="28" spans="3:3">
      <c r="C28" s="5"/>
    </row>
    <row r="29" spans="3:3" s="6" customFormat="1"/>
  </sheetData>
  <pageMargins left="0.7" right="0.7" top="0.75" bottom="0.75" header="0.3" footer="0.3"/>
  <pageSetup scale="98" orientation="portrait" r:id="rId1"/>
  <headerFooter>
    <oddHeader>&amp;CFiscal Year 2010-11 GRA1015 Monitoring Program Data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Government of Nunavut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jwall</dc:creator>
  <cp:lastModifiedBy>licensing</cp:lastModifiedBy>
  <cp:lastPrinted>2011-04-28T15:06:49Z</cp:lastPrinted>
  <dcterms:created xsi:type="dcterms:W3CDTF">2010-10-13T14:28:48Z</dcterms:created>
  <dcterms:modified xsi:type="dcterms:W3CDTF">2011-08-24T20:04:59Z</dcterms:modified>
</cp:coreProperties>
</file>