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20" windowWidth="8100" windowHeight="7335" activeTab="1"/>
  </bookViews>
  <sheets>
    <sheet name="Chart1" sheetId="2" r:id="rId1"/>
    <sheet name="Daily__Jul-20-2017_03_29_28AM" sheetId="1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M7" i="1" l="1"/>
  <c r="M6" i="1"/>
  <c r="M5" i="1"/>
  <c r="L7" i="1"/>
  <c r="L6" i="1"/>
  <c r="L5" i="1"/>
  <c r="K7" i="1"/>
  <c r="K6" i="1"/>
  <c r="K5" i="1"/>
  <c r="J7" i="1"/>
  <c r="J6" i="1"/>
  <c r="J5" i="1"/>
  <c r="I7" i="1"/>
  <c r="I6" i="1"/>
  <c r="I5" i="1"/>
  <c r="H7" i="1"/>
  <c r="H5" i="1"/>
  <c r="G7" i="1"/>
  <c r="G6" i="1"/>
  <c r="G5" i="1"/>
  <c r="F7" i="1"/>
  <c r="F6" i="1"/>
  <c r="F5" i="1"/>
  <c r="E7" i="1"/>
  <c r="E6" i="1"/>
  <c r="E5" i="1"/>
  <c r="D6" i="1"/>
  <c r="D5" i="1"/>
  <c r="C6" i="1"/>
  <c r="C5" i="1"/>
  <c r="D4" i="1"/>
  <c r="E4" i="1"/>
  <c r="F4" i="1"/>
  <c r="G4" i="1"/>
  <c r="H4" i="1"/>
  <c r="I4" i="1"/>
  <c r="J4" i="1"/>
  <c r="K4" i="1"/>
  <c r="L4" i="1"/>
  <c r="M4" i="1"/>
  <c r="C4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Q37" i="1" s="1"/>
  <c r="N38" i="1"/>
  <c r="O38" i="1"/>
  <c r="N39" i="1"/>
  <c r="O39" i="1"/>
  <c r="N40" i="1"/>
  <c r="O40" i="1"/>
  <c r="N41" i="1"/>
  <c r="O41" i="1"/>
  <c r="Q41" i="1" s="1"/>
  <c r="N42" i="1"/>
  <c r="O42" i="1"/>
  <c r="N43" i="1"/>
  <c r="O43" i="1"/>
  <c r="Q43" i="1" s="1"/>
  <c r="N44" i="1"/>
  <c r="O44" i="1"/>
  <c r="N45" i="1"/>
  <c r="O45" i="1"/>
  <c r="Q45" i="1" s="1"/>
  <c r="N46" i="1"/>
  <c r="O46" i="1"/>
  <c r="N47" i="1"/>
  <c r="O47" i="1"/>
  <c r="Q47" i="1" s="1"/>
  <c r="N48" i="1"/>
  <c r="O48" i="1"/>
  <c r="N49" i="1"/>
  <c r="O49" i="1"/>
  <c r="Q49" i="1" s="1"/>
  <c r="N50" i="1"/>
  <c r="O50" i="1"/>
  <c r="N51" i="1"/>
  <c r="O51" i="1"/>
  <c r="Q51" i="1" s="1"/>
  <c r="N52" i="1"/>
  <c r="O52" i="1"/>
  <c r="N53" i="1"/>
  <c r="O53" i="1"/>
  <c r="Q53" i="1" s="1"/>
  <c r="N54" i="1"/>
  <c r="O54" i="1"/>
  <c r="N55" i="1"/>
  <c r="O55" i="1"/>
  <c r="Q55" i="1" s="1"/>
  <c r="N56" i="1"/>
  <c r="O56" i="1"/>
  <c r="N57" i="1"/>
  <c r="O57" i="1"/>
  <c r="Q57" i="1" s="1"/>
  <c r="N58" i="1"/>
  <c r="O58" i="1"/>
  <c r="N59" i="1"/>
  <c r="O59" i="1"/>
  <c r="Q59" i="1" s="1"/>
  <c r="N60" i="1"/>
  <c r="O60" i="1"/>
  <c r="N61" i="1"/>
  <c r="O61" i="1"/>
  <c r="Q61" i="1" s="1"/>
  <c r="N62" i="1"/>
  <c r="O62" i="1"/>
  <c r="N63" i="1"/>
  <c r="O63" i="1"/>
  <c r="Q63" i="1" s="1"/>
  <c r="N64" i="1"/>
  <c r="O64" i="1"/>
  <c r="N65" i="1"/>
  <c r="O65" i="1"/>
  <c r="N66" i="1"/>
  <c r="O66" i="1"/>
  <c r="N67" i="1"/>
  <c r="O67" i="1"/>
  <c r="Q67" i="1" s="1"/>
  <c r="N68" i="1"/>
  <c r="O68" i="1"/>
  <c r="N69" i="1"/>
  <c r="O69" i="1"/>
  <c r="Q69" i="1" s="1"/>
  <c r="N70" i="1"/>
  <c r="O70" i="1"/>
  <c r="N71" i="1"/>
  <c r="O71" i="1"/>
  <c r="Q71" i="1" s="1"/>
  <c r="N72" i="1"/>
  <c r="O72" i="1"/>
  <c r="N73" i="1"/>
  <c r="O73" i="1"/>
  <c r="Q73" i="1" s="1"/>
  <c r="N74" i="1"/>
  <c r="O74" i="1"/>
  <c r="N75" i="1"/>
  <c r="O75" i="1"/>
  <c r="Q75" i="1" s="1"/>
  <c r="N76" i="1"/>
  <c r="O76" i="1"/>
  <c r="N77" i="1"/>
  <c r="O77" i="1"/>
  <c r="Q77" i="1" s="1"/>
  <c r="N78" i="1"/>
  <c r="O78" i="1"/>
  <c r="N79" i="1"/>
  <c r="O79" i="1"/>
  <c r="Q79" i="1" s="1"/>
  <c r="N80" i="1"/>
  <c r="O80" i="1"/>
  <c r="N81" i="1"/>
  <c r="O81" i="1"/>
  <c r="Q81" i="1" s="1"/>
  <c r="N82" i="1"/>
  <c r="O82" i="1"/>
  <c r="N83" i="1"/>
  <c r="O83" i="1"/>
  <c r="Q83" i="1" s="1"/>
  <c r="N84" i="1"/>
  <c r="O84" i="1"/>
  <c r="N85" i="1"/>
  <c r="O85" i="1"/>
  <c r="Q85" i="1" s="1"/>
  <c r="N86" i="1"/>
  <c r="O86" i="1"/>
  <c r="N87" i="1"/>
  <c r="O87" i="1"/>
  <c r="Q87" i="1" s="1"/>
  <c r="N88" i="1"/>
  <c r="O88" i="1"/>
  <c r="N89" i="1"/>
  <c r="O89" i="1"/>
  <c r="Q89" i="1" s="1"/>
  <c r="N90" i="1"/>
  <c r="O90" i="1"/>
  <c r="N91" i="1"/>
  <c r="O91" i="1"/>
  <c r="Q91" i="1" s="1"/>
  <c r="N92" i="1"/>
  <c r="O92" i="1"/>
  <c r="N93" i="1"/>
  <c r="O93" i="1"/>
  <c r="Q93" i="1" s="1"/>
  <c r="N94" i="1"/>
  <c r="O94" i="1"/>
  <c r="N95" i="1"/>
  <c r="O95" i="1"/>
  <c r="Q95" i="1" s="1"/>
  <c r="N96" i="1"/>
  <c r="O96" i="1"/>
  <c r="N97" i="1"/>
  <c r="O97" i="1"/>
  <c r="Q97" i="1" s="1"/>
  <c r="N98" i="1"/>
  <c r="O98" i="1"/>
  <c r="Q98" i="1" s="1"/>
  <c r="N99" i="1"/>
  <c r="O99" i="1"/>
  <c r="Q99" i="1" s="1"/>
  <c r="N100" i="1"/>
  <c r="O100" i="1"/>
  <c r="N101" i="1"/>
  <c r="O101" i="1"/>
  <c r="Q101" i="1" s="1"/>
  <c r="N102" i="1"/>
  <c r="O102" i="1"/>
  <c r="Q102" i="1" s="1"/>
  <c r="N103" i="1"/>
  <c r="O103" i="1"/>
  <c r="Q103" i="1" s="1"/>
  <c r="N104" i="1"/>
  <c r="O104" i="1"/>
  <c r="N105" i="1"/>
  <c r="O105" i="1"/>
  <c r="Q105" i="1" s="1"/>
  <c r="N106" i="1"/>
  <c r="O106" i="1"/>
  <c r="Q106" i="1" s="1"/>
  <c r="N107" i="1"/>
  <c r="O107" i="1"/>
  <c r="Q107" i="1" s="1"/>
  <c r="N108" i="1"/>
  <c r="O108" i="1"/>
  <c r="N109" i="1"/>
  <c r="O109" i="1"/>
  <c r="Q109" i="1" s="1"/>
  <c r="N110" i="1"/>
  <c r="O110" i="1"/>
  <c r="Q110" i="1" s="1"/>
  <c r="N111" i="1"/>
  <c r="O111" i="1"/>
  <c r="Q111" i="1" s="1"/>
  <c r="N112" i="1"/>
  <c r="O112" i="1"/>
  <c r="N113" i="1"/>
  <c r="O113" i="1"/>
  <c r="Q113" i="1" s="1"/>
  <c r="N114" i="1"/>
  <c r="O114" i="1"/>
  <c r="Q114" i="1" s="1"/>
  <c r="N115" i="1"/>
  <c r="O115" i="1"/>
  <c r="Q115" i="1" s="1"/>
  <c r="N116" i="1"/>
  <c r="O116" i="1"/>
  <c r="N117" i="1"/>
  <c r="O117" i="1"/>
  <c r="Q117" i="1" s="1"/>
  <c r="N118" i="1"/>
  <c r="O118" i="1"/>
  <c r="Q118" i="1" s="1"/>
  <c r="N119" i="1"/>
  <c r="O119" i="1"/>
  <c r="Q119" i="1" s="1"/>
  <c r="N120" i="1"/>
  <c r="O120" i="1"/>
  <c r="N121" i="1"/>
  <c r="O121" i="1"/>
  <c r="Q121" i="1" s="1"/>
  <c r="N122" i="1"/>
  <c r="O122" i="1"/>
  <c r="Q122" i="1" s="1"/>
  <c r="N123" i="1"/>
  <c r="O123" i="1"/>
  <c r="Q123" i="1" s="1"/>
  <c r="N124" i="1"/>
  <c r="O124" i="1"/>
  <c r="N125" i="1"/>
  <c r="O125" i="1"/>
  <c r="Q125" i="1" s="1"/>
  <c r="N126" i="1"/>
  <c r="O126" i="1"/>
  <c r="Q126" i="1" s="1"/>
  <c r="R7" i="1" l="1"/>
  <c r="R5" i="1"/>
  <c r="R6" i="1"/>
  <c r="P125" i="1"/>
  <c r="P119" i="1"/>
  <c r="P114" i="1"/>
  <c r="P109" i="1"/>
  <c r="P103" i="1"/>
  <c r="P98" i="1"/>
  <c r="P91" i="1"/>
  <c r="P83" i="1"/>
  <c r="P75" i="1"/>
  <c r="P67" i="1"/>
  <c r="P59" i="1"/>
  <c r="P51" i="1"/>
  <c r="P43" i="1"/>
  <c r="O6" i="1"/>
  <c r="Q65" i="1"/>
  <c r="Q39" i="1"/>
  <c r="P39" i="1"/>
  <c r="Q35" i="1"/>
  <c r="P35" i="1"/>
  <c r="P33" i="1"/>
  <c r="Q33" i="1"/>
  <c r="Q31" i="1"/>
  <c r="P31" i="1"/>
  <c r="P29" i="1"/>
  <c r="Q29" i="1"/>
  <c r="Q27" i="1"/>
  <c r="P27" i="1"/>
  <c r="P25" i="1"/>
  <c r="Q25" i="1"/>
  <c r="Q23" i="1"/>
  <c r="P23" i="1"/>
  <c r="P21" i="1"/>
  <c r="Q21" i="1"/>
  <c r="Q19" i="1"/>
  <c r="P19" i="1"/>
  <c r="P17" i="1"/>
  <c r="Q17" i="1"/>
  <c r="Q15" i="1"/>
  <c r="P15" i="1"/>
  <c r="P13" i="1"/>
  <c r="Q13" i="1"/>
  <c r="Q11" i="1"/>
  <c r="P11" i="1"/>
  <c r="P123" i="1"/>
  <c r="P118" i="1"/>
  <c r="P113" i="1"/>
  <c r="P107" i="1"/>
  <c r="P102" i="1"/>
  <c r="P97" i="1"/>
  <c r="P89" i="1"/>
  <c r="P81" i="1"/>
  <c r="P73" i="1"/>
  <c r="P65" i="1"/>
  <c r="P57" i="1"/>
  <c r="P49" i="1"/>
  <c r="P41" i="1"/>
  <c r="P122" i="1"/>
  <c r="P117" i="1"/>
  <c r="P111" i="1"/>
  <c r="P106" i="1"/>
  <c r="P101" i="1"/>
  <c r="P95" i="1"/>
  <c r="P87" i="1"/>
  <c r="P79" i="1"/>
  <c r="P71" i="1"/>
  <c r="P63" i="1"/>
  <c r="P55" i="1"/>
  <c r="P47" i="1"/>
  <c r="P37" i="1"/>
  <c r="Q124" i="1"/>
  <c r="P124" i="1"/>
  <c r="Q120" i="1"/>
  <c r="P120" i="1"/>
  <c r="Q116" i="1"/>
  <c r="P116" i="1"/>
  <c r="Q112" i="1"/>
  <c r="P112" i="1"/>
  <c r="Q108" i="1"/>
  <c r="P108" i="1"/>
  <c r="Q104" i="1"/>
  <c r="P104" i="1"/>
  <c r="Q100" i="1"/>
  <c r="P100" i="1"/>
  <c r="O7" i="1"/>
  <c r="Q96" i="1"/>
  <c r="P96" i="1"/>
  <c r="Q94" i="1"/>
  <c r="P94" i="1"/>
  <c r="Q92" i="1"/>
  <c r="P92" i="1"/>
  <c r="Q90" i="1"/>
  <c r="P90" i="1"/>
  <c r="Q88" i="1"/>
  <c r="P88" i="1"/>
  <c r="Q86" i="1"/>
  <c r="P86" i="1"/>
  <c r="Q84" i="1"/>
  <c r="P84" i="1"/>
  <c r="Q82" i="1"/>
  <c r="P82" i="1"/>
  <c r="Q80" i="1"/>
  <c r="P80" i="1"/>
  <c r="Q78" i="1"/>
  <c r="P78" i="1"/>
  <c r="Q76" i="1"/>
  <c r="P76" i="1"/>
  <c r="Q74" i="1"/>
  <c r="P74" i="1"/>
  <c r="Q72" i="1"/>
  <c r="P72" i="1"/>
  <c r="Q70" i="1"/>
  <c r="P70" i="1"/>
  <c r="Q68" i="1"/>
  <c r="P68" i="1"/>
  <c r="Q66" i="1"/>
  <c r="P66" i="1"/>
  <c r="Q64" i="1"/>
  <c r="P64" i="1"/>
  <c r="Q62" i="1"/>
  <c r="P62" i="1"/>
  <c r="Q60" i="1"/>
  <c r="P60" i="1"/>
  <c r="Q58" i="1"/>
  <c r="P58" i="1"/>
  <c r="Q56" i="1"/>
  <c r="P56" i="1"/>
  <c r="Q54" i="1"/>
  <c r="P54" i="1"/>
  <c r="Q52" i="1"/>
  <c r="P52" i="1"/>
  <c r="Q50" i="1"/>
  <c r="P50" i="1"/>
  <c r="Q48" i="1"/>
  <c r="P48" i="1"/>
  <c r="Q46" i="1"/>
  <c r="P46" i="1"/>
  <c r="Q44" i="1"/>
  <c r="P44" i="1"/>
  <c r="Q42" i="1"/>
  <c r="P42" i="1"/>
  <c r="Q40" i="1"/>
  <c r="P40" i="1"/>
  <c r="Q38" i="1"/>
  <c r="P38" i="1"/>
  <c r="Q36" i="1"/>
  <c r="P36" i="1"/>
  <c r="Q34" i="1"/>
  <c r="P34" i="1"/>
  <c r="O5" i="1"/>
  <c r="Q32" i="1"/>
  <c r="P32" i="1"/>
  <c r="Q30" i="1"/>
  <c r="P30" i="1"/>
  <c r="Q28" i="1"/>
  <c r="P28" i="1"/>
  <c r="Q26" i="1"/>
  <c r="P26" i="1"/>
  <c r="Q24" i="1"/>
  <c r="P24" i="1"/>
  <c r="Q22" i="1"/>
  <c r="P22" i="1"/>
  <c r="Q20" i="1"/>
  <c r="P20" i="1"/>
  <c r="Q18" i="1"/>
  <c r="P18" i="1"/>
  <c r="Q16" i="1"/>
  <c r="P16" i="1"/>
  <c r="Q14" i="1"/>
  <c r="P14" i="1"/>
  <c r="Q12" i="1"/>
  <c r="P12" i="1"/>
  <c r="Q10" i="1"/>
  <c r="Q8" i="1" s="1"/>
  <c r="P10" i="1"/>
  <c r="P126" i="1"/>
  <c r="P121" i="1"/>
  <c r="P115" i="1"/>
  <c r="P110" i="1"/>
  <c r="P105" i="1"/>
  <c r="P99" i="1"/>
  <c r="P93" i="1"/>
  <c r="P85" i="1"/>
  <c r="P77" i="1"/>
  <c r="P69" i="1"/>
  <c r="P61" i="1"/>
  <c r="P53" i="1"/>
  <c r="P45" i="1"/>
  <c r="P8" i="1" s="1"/>
  <c r="R4" i="1"/>
</calcChain>
</file>

<file path=xl/sharedStrings.xml><?xml version="1.0" encoding="utf-8"?>
<sst xmlns="http://schemas.openxmlformats.org/spreadsheetml/2006/main" count="21" uniqueCount="21">
  <si>
    <t>1973 daily discharge</t>
  </si>
  <si>
    <t>1974 daily discharge</t>
  </si>
  <si>
    <t>1975 daily discharge</t>
  </si>
  <si>
    <t>1976 daily discharge</t>
  </si>
  <si>
    <t>day</t>
  </si>
  <si>
    <t>1977 daily discharge</t>
  </si>
  <si>
    <t>1978 daily discharge</t>
  </si>
  <si>
    <t>1979 daily discharge</t>
  </si>
  <si>
    <t>1980 daily discharge</t>
  </si>
  <si>
    <t>1981 daily discharge</t>
  </si>
  <si>
    <t>1982 daily discharge</t>
  </si>
  <si>
    <t>1983 daily discharge</t>
  </si>
  <si>
    <t>max</t>
  </si>
  <si>
    <t>min</t>
  </si>
  <si>
    <t>above 0.75</t>
  </si>
  <si>
    <t>above 0</t>
  </si>
  <si>
    <t>july</t>
  </si>
  <si>
    <t>august</t>
  </si>
  <si>
    <t>september</t>
  </si>
  <si>
    <t>annual</t>
  </si>
  <si>
    <t>Duval River Flow data: 1973 to 1983: Hamlet of Pangnirtung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</si>
</sst>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" fontId="0" fillId="0" borderId="0" xfId="0" applyNumberFormat="1"/>
    <xf numFmtId="0" fontId="0" fillId="33" borderId="0" xfId="0" applyFill="1"/>
    <xf numFmtId="0" fontId="8" fillId="4" borderId="0" xfId="8"/>
    <xf numFmtId="0" fontId="8" fillId="0" borderId="0" xfId="8" applyFill="1"/>
    <xf numFmtId="16" fontId="18" fillId="0" borderId="0" xfId="0" applyNumberFormat="1" applyFont="1"/>
    <xf numFmtId="0" fontId="18" fillId="0" borderId="0" xfId="0" applyFont="1"/>
    <xf numFmtId="0" fontId="18" fillId="4" borderId="0" xfId="8" applyFont="1"/>
    <xf numFmtId="0" fontId="18" fillId="33" borderId="0" xfId="0" applyFont="1" applyFill="1"/>
    <xf numFmtId="16" fontId="19" fillId="0" borderId="0" xfId="0" applyNumberFormat="1" applyFont="1"/>
    <xf numFmtId="0" fontId="19" fillId="0" borderId="0" xfId="0" applyFont="1"/>
    <xf numFmtId="0" fontId="19" fillId="4" borderId="0" xfId="8" applyFont="1"/>
    <xf numFmtId="0" fontId="19" fillId="33" borderId="0" xfId="0" applyFont="1" applyFill="1"/>
    <xf numFmtId="0" fontId="20" fillId="4" borderId="0" xfId="8" applyFont="1"/>
    <xf numFmtId="0" fontId="21" fillId="0" borderId="0" xfId="0" applyFont="1"/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1973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'Daily__Jul-20-2017_03_29_28AM'!$C$10:$C$126</c:f>
              <c:numCache>
                <c:formatCode>General</c:formatCode>
                <c:ptCount val="117"/>
                <c:pt idx="11">
                  <c:v>3.45</c:v>
                </c:pt>
                <c:pt idx="12">
                  <c:v>2.3199999999999998</c:v>
                </c:pt>
                <c:pt idx="13">
                  <c:v>2.17</c:v>
                </c:pt>
                <c:pt idx="14">
                  <c:v>2.14</c:v>
                </c:pt>
                <c:pt idx="15">
                  <c:v>2.14</c:v>
                </c:pt>
                <c:pt idx="16">
                  <c:v>2.13</c:v>
                </c:pt>
                <c:pt idx="17">
                  <c:v>2.11</c:v>
                </c:pt>
                <c:pt idx="18">
                  <c:v>2.1</c:v>
                </c:pt>
                <c:pt idx="19">
                  <c:v>2.2599999999999998</c:v>
                </c:pt>
                <c:pt idx="20">
                  <c:v>3.23</c:v>
                </c:pt>
                <c:pt idx="21">
                  <c:v>4.47</c:v>
                </c:pt>
                <c:pt idx="22">
                  <c:v>9.4600000000000009</c:v>
                </c:pt>
                <c:pt idx="23">
                  <c:v>14.6</c:v>
                </c:pt>
                <c:pt idx="24">
                  <c:v>14.8</c:v>
                </c:pt>
                <c:pt idx="25">
                  <c:v>12.7</c:v>
                </c:pt>
                <c:pt idx="26">
                  <c:v>12.2</c:v>
                </c:pt>
                <c:pt idx="27">
                  <c:v>11.9</c:v>
                </c:pt>
                <c:pt idx="28">
                  <c:v>13.7</c:v>
                </c:pt>
                <c:pt idx="29">
                  <c:v>12.2</c:v>
                </c:pt>
                <c:pt idx="30">
                  <c:v>12</c:v>
                </c:pt>
                <c:pt idx="31">
                  <c:v>12.3</c:v>
                </c:pt>
                <c:pt idx="32">
                  <c:v>12.3</c:v>
                </c:pt>
                <c:pt idx="33">
                  <c:v>11.7</c:v>
                </c:pt>
                <c:pt idx="34">
                  <c:v>13</c:v>
                </c:pt>
                <c:pt idx="35">
                  <c:v>14.7</c:v>
                </c:pt>
                <c:pt idx="36">
                  <c:v>10.5</c:v>
                </c:pt>
                <c:pt idx="37">
                  <c:v>10.199999999999999</c:v>
                </c:pt>
                <c:pt idx="38">
                  <c:v>16.8</c:v>
                </c:pt>
                <c:pt idx="39">
                  <c:v>20.399999999999999</c:v>
                </c:pt>
                <c:pt idx="40">
                  <c:v>14.6</c:v>
                </c:pt>
                <c:pt idx="41">
                  <c:v>13.2</c:v>
                </c:pt>
                <c:pt idx="51">
                  <c:v>2.94</c:v>
                </c:pt>
                <c:pt idx="52">
                  <c:v>5.15</c:v>
                </c:pt>
                <c:pt idx="53">
                  <c:v>5.04</c:v>
                </c:pt>
                <c:pt idx="54">
                  <c:v>4.42</c:v>
                </c:pt>
                <c:pt idx="55">
                  <c:v>3.48</c:v>
                </c:pt>
                <c:pt idx="56">
                  <c:v>3.09</c:v>
                </c:pt>
                <c:pt idx="57">
                  <c:v>3.71</c:v>
                </c:pt>
                <c:pt idx="58">
                  <c:v>4.9000000000000004</c:v>
                </c:pt>
                <c:pt idx="59">
                  <c:v>4.96</c:v>
                </c:pt>
                <c:pt idx="60">
                  <c:v>4.5</c:v>
                </c:pt>
              </c:numCache>
            </c:numRef>
          </c:yVal>
          <c:smooth val="0"/>
        </c:ser>
        <c:ser>
          <c:idx val="1"/>
          <c:order val="1"/>
          <c:tx>
            <c:v>1974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'Daily__Jul-20-2017_03_29_28AM'!$D$10:$D$126</c:f>
              <c:numCache>
                <c:formatCode>General</c:formatCode>
                <c:ptCount val="117"/>
                <c:pt idx="0">
                  <c:v>4.3899999999999997</c:v>
                </c:pt>
                <c:pt idx="1">
                  <c:v>4.96</c:v>
                </c:pt>
                <c:pt idx="2">
                  <c:v>5.01</c:v>
                </c:pt>
                <c:pt idx="3">
                  <c:v>5.64</c:v>
                </c:pt>
                <c:pt idx="4">
                  <c:v>6.03</c:v>
                </c:pt>
                <c:pt idx="5">
                  <c:v>6.29</c:v>
                </c:pt>
                <c:pt idx="6">
                  <c:v>5.95</c:v>
                </c:pt>
                <c:pt idx="7">
                  <c:v>5.04</c:v>
                </c:pt>
                <c:pt idx="8">
                  <c:v>6.97</c:v>
                </c:pt>
                <c:pt idx="9">
                  <c:v>6.82</c:v>
                </c:pt>
                <c:pt idx="10">
                  <c:v>5.69</c:v>
                </c:pt>
                <c:pt idx="11">
                  <c:v>5.32</c:v>
                </c:pt>
                <c:pt idx="12">
                  <c:v>5.8</c:v>
                </c:pt>
                <c:pt idx="13">
                  <c:v>4.67</c:v>
                </c:pt>
                <c:pt idx="14">
                  <c:v>3.57</c:v>
                </c:pt>
                <c:pt idx="15">
                  <c:v>2.58</c:v>
                </c:pt>
                <c:pt idx="16">
                  <c:v>2</c:v>
                </c:pt>
                <c:pt idx="17">
                  <c:v>2.33</c:v>
                </c:pt>
                <c:pt idx="18">
                  <c:v>2.82</c:v>
                </c:pt>
                <c:pt idx="19">
                  <c:v>13.9</c:v>
                </c:pt>
                <c:pt idx="20">
                  <c:v>16.8</c:v>
                </c:pt>
                <c:pt idx="21">
                  <c:v>10.3</c:v>
                </c:pt>
                <c:pt idx="22">
                  <c:v>5.66</c:v>
                </c:pt>
                <c:pt idx="23">
                  <c:v>5.24</c:v>
                </c:pt>
                <c:pt idx="24">
                  <c:v>5.47</c:v>
                </c:pt>
                <c:pt idx="25">
                  <c:v>4.87</c:v>
                </c:pt>
                <c:pt idx="26">
                  <c:v>4.79</c:v>
                </c:pt>
                <c:pt idx="27">
                  <c:v>4.3600000000000003</c:v>
                </c:pt>
                <c:pt idx="28">
                  <c:v>4.59</c:v>
                </c:pt>
                <c:pt idx="29">
                  <c:v>5.78</c:v>
                </c:pt>
                <c:pt idx="30">
                  <c:v>6.09</c:v>
                </c:pt>
                <c:pt idx="31">
                  <c:v>5.86</c:v>
                </c:pt>
                <c:pt idx="32">
                  <c:v>5.24</c:v>
                </c:pt>
                <c:pt idx="33">
                  <c:v>4.25</c:v>
                </c:pt>
                <c:pt idx="34">
                  <c:v>3.09</c:v>
                </c:pt>
                <c:pt idx="35">
                  <c:v>3.68</c:v>
                </c:pt>
                <c:pt idx="36">
                  <c:v>9</c:v>
                </c:pt>
                <c:pt idx="37">
                  <c:v>12</c:v>
                </c:pt>
                <c:pt idx="38">
                  <c:v>8.16</c:v>
                </c:pt>
                <c:pt idx="39">
                  <c:v>7.76</c:v>
                </c:pt>
                <c:pt idx="40">
                  <c:v>6.99</c:v>
                </c:pt>
                <c:pt idx="41">
                  <c:v>5.58</c:v>
                </c:pt>
                <c:pt idx="42">
                  <c:v>4.22</c:v>
                </c:pt>
                <c:pt idx="43">
                  <c:v>4.9000000000000004</c:v>
                </c:pt>
                <c:pt idx="44">
                  <c:v>7.39</c:v>
                </c:pt>
                <c:pt idx="45">
                  <c:v>8.86</c:v>
                </c:pt>
                <c:pt idx="46">
                  <c:v>11.2</c:v>
                </c:pt>
                <c:pt idx="47">
                  <c:v>6.12</c:v>
                </c:pt>
                <c:pt idx="48">
                  <c:v>4.5599999999999996</c:v>
                </c:pt>
                <c:pt idx="49">
                  <c:v>4.25</c:v>
                </c:pt>
                <c:pt idx="50">
                  <c:v>4.6399999999999997</c:v>
                </c:pt>
                <c:pt idx="51">
                  <c:v>4.25</c:v>
                </c:pt>
                <c:pt idx="52">
                  <c:v>4.33</c:v>
                </c:pt>
                <c:pt idx="53">
                  <c:v>3.65</c:v>
                </c:pt>
                <c:pt idx="54">
                  <c:v>4.3600000000000003</c:v>
                </c:pt>
                <c:pt idx="55">
                  <c:v>3.43</c:v>
                </c:pt>
                <c:pt idx="56">
                  <c:v>2.72</c:v>
                </c:pt>
                <c:pt idx="57">
                  <c:v>2.4700000000000002</c:v>
                </c:pt>
                <c:pt idx="58">
                  <c:v>3.43</c:v>
                </c:pt>
                <c:pt idx="59">
                  <c:v>3.14</c:v>
                </c:pt>
                <c:pt idx="60">
                  <c:v>3</c:v>
                </c:pt>
                <c:pt idx="61">
                  <c:v>3.31</c:v>
                </c:pt>
                <c:pt idx="62">
                  <c:v>3.26</c:v>
                </c:pt>
                <c:pt idx="63">
                  <c:v>3.11</c:v>
                </c:pt>
                <c:pt idx="64">
                  <c:v>3.11</c:v>
                </c:pt>
                <c:pt idx="65">
                  <c:v>2.94</c:v>
                </c:pt>
                <c:pt idx="66">
                  <c:v>2.73</c:v>
                </c:pt>
                <c:pt idx="67">
                  <c:v>4.93</c:v>
                </c:pt>
                <c:pt idx="68">
                  <c:v>8.1</c:v>
                </c:pt>
                <c:pt idx="69">
                  <c:v>5.55</c:v>
                </c:pt>
                <c:pt idx="70">
                  <c:v>5.35</c:v>
                </c:pt>
                <c:pt idx="71">
                  <c:v>4.9800000000000004</c:v>
                </c:pt>
                <c:pt idx="72">
                  <c:v>4.7</c:v>
                </c:pt>
                <c:pt idx="73">
                  <c:v>4.3899999999999997</c:v>
                </c:pt>
                <c:pt idx="74">
                  <c:v>4.53</c:v>
                </c:pt>
                <c:pt idx="75">
                  <c:v>2.89</c:v>
                </c:pt>
                <c:pt idx="76">
                  <c:v>2.5499999999999998</c:v>
                </c:pt>
                <c:pt idx="77">
                  <c:v>2.25</c:v>
                </c:pt>
                <c:pt idx="78">
                  <c:v>2.33</c:v>
                </c:pt>
              </c:numCache>
            </c:numRef>
          </c:yVal>
          <c:smooth val="0"/>
        </c:ser>
        <c:ser>
          <c:idx val="2"/>
          <c:order val="2"/>
          <c:tx>
            <c:v>1975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'Daily__Jul-20-2017_03_29_28AM'!$E$10:$E$126</c:f>
              <c:numCache>
                <c:formatCode>General</c:formatCode>
                <c:ptCount val="117"/>
                <c:pt idx="18">
                  <c:v>1.49</c:v>
                </c:pt>
                <c:pt idx="19">
                  <c:v>1.47</c:v>
                </c:pt>
                <c:pt idx="20">
                  <c:v>1.3</c:v>
                </c:pt>
                <c:pt idx="21">
                  <c:v>1.4</c:v>
                </c:pt>
                <c:pt idx="22">
                  <c:v>2.61</c:v>
                </c:pt>
                <c:pt idx="23">
                  <c:v>4.62</c:v>
                </c:pt>
                <c:pt idx="24">
                  <c:v>3.31</c:v>
                </c:pt>
                <c:pt idx="25">
                  <c:v>5.38</c:v>
                </c:pt>
                <c:pt idx="26">
                  <c:v>2.92</c:v>
                </c:pt>
                <c:pt idx="27">
                  <c:v>2.79</c:v>
                </c:pt>
                <c:pt idx="28">
                  <c:v>2.97</c:v>
                </c:pt>
                <c:pt idx="29">
                  <c:v>2.89</c:v>
                </c:pt>
                <c:pt idx="30">
                  <c:v>3.57</c:v>
                </c:pt>
                <c:pt idx="31">
                  <c:v>4.47</c:v>
                </c:pt>
                <c:pt idx="32">
                  <c:v>4.7</c:v>
                </c:pt>
                <c:pt idx="33">
                  <c:v>3.91</c:v>
                </c:pt>
                <c:pt idx="34">
                  <c:v>3.88</c:v>
                </c:pt>
                <c:pt idx="35">
                  <c:v>3.82</c:v>
                </c:pt>
                <c:pt idx="36">
                  <c:v>6.57</c:v>
                </c:pt>
                <c:pt idx="37">
                  <c:v>5.61</c:v>
                </c:pt>
                <c:pt idx="38">
                  <c:v>5.75</c:v>
                </c:pt>
                <c:pt idx="39">
                  <c:v>5.04</c:v>
                </c:pt>
                <c:pt idx="40">
                  <c:v>4.13</c:v>
                </c:pt>
                <c:pt idx="41">
                  <c:v>3.94</c:v>
                </c:pt>
                <c:pt idx="42">
                  <c:v>4.05</c:v>
                </c:pt>
                <c:pt idx="43">
                  <c:v>3.65</c:v>
                </c:pt>
                <c:pt idx="44">
                  <c:v>4.16</c:v>
                </c:pt>
                <c:pt idx="45">
                  <c:v>3.99</c:v>
                </c:pt>
                <c:pt idx="46">
                  <c:v>3.57</c:v>
                </c:pt>
                <c:pt idx="47">
                  <c:v>3.23</c:v>
                </c:pt>
                <c:pt idx="48">
                  <c:v>2.86</c:v>
                </c:pt>
                <c:pt idx="49">
                  <c:v>3.28</c:v>
                </c:pt>
                <c:pt idx="50">
                  <c:v>3.26</c:v>
                </c:pt>
                <c:pt idx="51">
                  <c:v>2.92</c:v>
                </c:pt>
                <c:pt idx="52">
                  <c:v>2.92</c:v>
                </c:pt>
                <c:pt idx="53">
                  <c:v>2.2799999999999998</c:v>
                </c:pt>
                <c:pt idx="54">
                  <c:v>2.62</c:v>
                </c:pt>
                <c:pt idx="55">
                  <c:v>2.44</c:v>
                </c:pt>
                <c:pt idx="56">
                  <c:v>3.23</c:v>
                </c:pt>
                <c:pt idx="57">
                  <c:v>2.62</c:v>
                </c:pt>
                <c:pt idx="58">
                  <c:v>2.92</c:v>
                </c:pt>
                <c:pt idx="59">
                  <c:v>4.16</c:v>
                </c:pt>
                <c:pt idx="60">
                  <c:v>5.78</c:v>
                </c:pt>
                <c:pt idx="61">
                  <c:v>3.96</c:v>
                </c:pt>
                <c:pt idx="62">
                  <c:v>3</c:v>
                </c:pt>
                <c:pt idx="63">
                  <c:v>3.09</c:v>
                </c:pt>
                <c:pt idx="64">
                  <c:v>2.77</c:v>
                </c:pt>
                <c:pt idx="65">
                  <c:v>2.5499999999999998</c:v>
                </c:pt>
                <c:pt idx="66">
                  <c:v>2.63</c:v>
                </c:pt>
                <c:pt idx="67">
                  <c:v>2.2999999999999998</c:v>
                </c:pt>
                <c:pt idx="68">
                  <c:v>2.11</c:v>
                </c:pt>
                <c:pt idx="69">
                  <c:v>2.0099999999999998</c:v>
                </c:pt>
                <c:pt idx="70">
                  <c:v>2.02</c:v>
                </c:pt>
                <c:pt idx="71">
                  <c:v>2.06</c:v>
                </c:pt>
                <c:pt idx="72">
                  <c:v>1.94</c:v>
                </c:pt>
                <c:pt idx="73">
                  <c:v>2.06</c:v>
                </c:pt>
                <c:pt idx="74">
                  <c:v>2.17</c:v>
                </c:pt>
                <c:pt idx="75">
                  <c:v>2.0699999999999998</c:v>
                </c:pt>
                <c:pt idx="76">
                  <c:v>1.79</c:v>
                </c:pt>
                <c:pt idx="77">
                  <c:v>1.29</c:v>
                </c:pt>
                <c:pt idx="78">
                  <c:v>1.24</c:v>
                </c:pt>
                <c:pt idx="79">
                  <c:v>1.59</c:v>
                </c:pt>
                <c:pt idx="80">
                  <c:v>6.4</c:v>
                </c:pt>
                <c:pt idx="81">
                  <c:v>11.6</c:v>
                </c:pt>
                <c:pt idx="82">
                  <c:v>6.94</c:v>
                </c:pt>
                <c:pt idx="83">
                  <c:v>5.35</c:v>
                </c:pt>
                <c:pt idx="84">
                  <c:v>4.05</c:v>
                </c:pt>
                <c:pt idx="85">
                  <c:v>4.28</c:v>
                </c:pt>
                <c:pt idx="86">
                  <c:v>17</c:v>
                </c:pt>
                <c:pt idx="87">
                  <c:v>10.8</c:v>
                </c:pt>
                <c:pt idx="88">
                  <c:v>6.6</c:v>
                </c:pt>
                <c:pt idx="89">
                  <c:v>7.02</c:v>
                </c:pt>
                <c:pt idx="90">
                  <c:v>6.46</c:v>
                </c:pt>
                <c:pt idx="91">
                  <c:v>4.59</c:v>
                </c:pt>
                <c:pt idx="92">
                  <c:v>3.62</c:v>
                </c:pt>
                <c:pt idx="93">
                  <c:v>3.4</c:v>
                </c:pt>
                <c:pt idx="94">
                  <c:v>6.14</c:v>
                </c:pt>
                <c:pt idx="95">
                  <c:v>4.3899999999999997</c:v>
                </c:pt>
                <c:pt idx="96">
                  <c:v>3.57</c:v>
                </c:pt>
                <c:pt idx="97">
                  <c:v>2.97</c:v>
                </c:pt>
                <c:pt idx="98">
                  <c:v>2.35</c:v>
                </c:pt>
                <c:pt idx="99">
                  <c:v>2.44</c:v>
                </c:pt>
                <c:pt idx="100">
                  <c:v>2.39</c:v>
                </c:pt>
                <c:pt idx="101">
                  <c:v>1.92</c:v>
                </c:pt>
                <c:pt idx="102">
                  <c:v>1.63</c:v>
                </c:pt>
                <c:pt idx="103">
                  <c:v>1.37</c:v>
                </c:pt>
                <c:pt idx="104">
                  <c:v>1.38</c:v>
                </c:pt>
                <c:pt idx="105">
                  <c:v>1.22</c:v>
                </c:pt>
                <c:pt idx="106">
                  <c:v>0.83799999999999997</c:v>
                </c:pt>
                <c:pt idx="107">
                  <c:v>1.01</c:v>
                </c:pt>
                <c:pt idx="108">
                  <c:v>0.96799999999999997</c:v>
                </c:pt>
                <c:pt idx="109">
                  <c:v>0.92300000000000004</c:v>
                </c:pt>
                <c:pt idx="110">
                  <c:v>0.81799999999999995</c:v>
                </c:pt>
                <c:pt idx="111">
                  <c:v>0.44700000000000001</c:v>
                </c:pt>
                <c:pt idx="112">
                  <c:v>0.34</c:v>
                </c:pt>
                <c:pt idx="113">
                  <c:v>0.26600000000000001</c:v>
                </c:pt>
                <c:pt idx="114">
                  <c:v>0.218</c:v>
                </c:pt>
                <c:pt idx="115">
                  <c:v>0.17799999999999999</c:v>
                </c:pt>
              </c:numCache>
            </c:numRef>
          </c:yVal>
          <c:smooth val="0"/>
        </c:ser>
        <c:ser>
          <c:idx val="3"/>
          <c:order val="3"/>
          <c:tx>
            <c:v>1976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'Daily__Jul-20-2017_03_29_28AM'!$F$10:$F$126</c:f>
              <c:numCache>
                <c:formatCode>General</c:formatCode>
                <c:ptCount val="117"/>
                <c:pt idx="22">
                  <c:v>12.8</c:v>
                </c:pt>
                <c:pt idx="23">
                  <c:v>10.8</c:v>
                </c:pt>
                <c:pt idx="24">
                  <c:v>9.8800000000000008</c:v>
                </c:pt>
                <c:pt idx="25">
                  <c:v>7.42</c:v>
                </c:pt>
                <c:pt idx="26">
                  <c:v>6.12</c:v>
                </c:pt>
                <c:pt idx="27">
                  <c:v>3.4</c:v>
                </c:pt>
                <c:pt idx="28">
                  <c:v>3.23</c:v>
                </c:pt>
                <c:pt idx="29">
                  <c:v>4.1100000000000003</c:v>
                </c:pt>
                <c:pt idx="30">
                  <c:v>5.35</c:v>
                </c:pt>
                <c:pt idx="31">
                  <c:v>6.29</c:v>
                </c:pt>
                <c:pt idx="32">
                  <c:v>13.5</c:v>
                </c:pt>
                <c:pt idx="33">
                  <c:v>15.8</c:v>
                </c:pt>
                <c:pt idx="34">
                  <c:v>9.26</c:v>
                </c:pt>
                <c:pt idx="35">
                  <c:v>10.8</c:v>
                </c:pt>
                <c:pt idx="36">
                  <c:v>8.7200000000000006</c:v>
                </c:pt>
                <c:pt idx="37">
                  <c:v>7.02</c:v>
                </c:pt>
                <c:pt idx="38">
                  <c:v>5.75</c:v>
                </c:pt>
                <c:pt idx="39">
                  <c:v>5.64</c:v>
                </c:pt>
                <c:pt idx="40">
                  <c:v>5.49</c:v>
                </c:pt>
                <c:pt idx="41">
                  <c:v>5.38</c:v>
                </c:pt>
                <c:pt idx="42">
                  <c:v>7.73</c:v>
                </c:pt>
                <c:pt idx="43">
                  <c:v>6</c:v>
                </c:pt>
                <c:pt idx="44">
                  <c:v>4.8099999999999996</c:v>
                </c:pt>
                <c:pt idx="45">
                  <c:v>3.31</c:v>
                </c:pt>
                <c:pt idx="46">
                  <c:v>3.09</c:v>
                </c:pt>
                <c:pt idx="47">
                  <c:v>2.89</c:v>
                </c:pt>
                <c:pt idx="48">
                  <c:v>2.1800000000000002</c:v>
                </c:pt>
                <c:pt idx="49">
                  <c:v>2.25</c:v>
                </c:pt>
                <c:pt idx="50">
                  <c:v>2.7</c:v>
                </c:pt>
                <c:pt idx="51">
                  <c:v>4.08</c:v>
                </c:pt>
                <c:pt idx="52">
                  <c:v>3.88</c:v>
                </c:pt>
                <c:pt idx="53">
                  <c:v>6.74</c:v>
                </c:pt>
                <c:pt idx="54">
                  <c:v>5.95</c:v>
                </c:pt>
                <c:pt idx="55">
                  <c:v>3.79</c:v>
                </c:pt>
                <c:pt idx="56">
                  <c:v>2.59</c:v>
                </c:pt>
                <c:pt idx="57">
                  <c:v>2.44</c:v>
                </c:pt>
                <c:pt idx="58">
                  <c:v>2.97</c:v>
                </c:pt>
                <c:pt idx="59">
                  <c:v>3.54</c:v>
                </c:pt>
                <c:pt idx="60">
                  <c:v>2.48</c:v>
                </c:pt>
                <c:pt idx="61">
                  <c:v>2.1800000000000002</c:v>
                </c:pt>
                <c:pt idx="62">
                  <c:v>1.78</c:v>
                </c:pt>
                <c:pt idx="63">
                  <c:v>1.71</c:v>
                </c:pt>
                <c:pt idx="64">
                  <c:v>1.63</c:v>
                </c:pt>
                <c:pt idx="65">
                  <c:v>2.11</c:v>
                </c:pt>
                <c:pt idx="66">
                  <c:v>2.1800000000000002</c:v>
                </c:pt>
                <c:pt idx="67">
                  <c:v>2.12</c:v>
                </c:pt>
                <c:pt idx="68">
                  <c:v>2.04</c:v>
                </c:pt>
                <c:pt idx="69">
                  <c:v>3.4</c:v>
                </c:pt>
                <c:pt idx="70">
                  <c:v>4.42</c:v>
                </c:pt>
                <c:pt idx="71">
                  <c:v>3.06</c:v>
                </c:pt>
                <c:pt idx="72">
                  <c:v>2.2200000000000002</c:v>
                </c:pt>
                <c:pt idx="73">
                  <c:v>1.77</c:v>
                </c:pt>
                <c:pt idx="74">
                  <c:v>1.38</c:v>
                </c:pt>
                <c:pt idx="75">
                  <c:v>1.1399999999999999</c:v>
                </c:pt>
                <c:pt idx="76">
                  <c:v>1.51</c:v>
                </c:pt>
                <c:pt idx="77">
                  <c:v>9.49</c:v>
                </c:pt>
                <c:pt idx="78">
                  <c:v>8.01</c:v>
                </c:pt>
                <c:pt idx="79">
                  <c:v>4.45</c:v>
                </c:pt>
                <c:pt idx="80">
                  <c:v>2.89</c:v>
                </c:pt>
                <c:pt idx="81">
                  <c:v>3.11</c:v>
                </c:pt>
                <c:pt idx="82">
                  <c:v>2.42</c:v>
                </c:pt>
                <c:pt idx="83">
                  <c:v>1.53</c:v>
                </c:pt>
                <c:pt idx="84">
                  <c:v>1.46</c:v>
                </c:pt>
                <c:pt idx="85">
                  <c:v>0.96799999999999997</c:v>
                </c:pt>
                <c:pt idx="86">
                  <c:v>0.6</c:v>
                </c:pt>
              </c:numCache>
            </c:numRef>
          </c:yVal>
          <c:smooth val="0"/>
        </c:ser>
        <c:ser>
          <c:idx val="4"/>
          <c:order val="4"/>
          <c:tx>
            <c:v>1977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'Daily__Jul-20-2017_03_29_28AM'!$G$10:$G$126</c:f>
              <c:numCache>
                <c:formatCode>General</c:formatCode>
                <c:ptCount val="117"/>
                <c:pt idx="24">
                  <c:v>10.1</c:v>
                </c:pt>
                <c:pt idx="25">
                  <c:v>13.8</c:v>
                </c:pt>
                <c:pt idx="26">
                  <c:v>22.3</c:v>
                </c:pt>
                <c:pt idx="27">
                  <c:v>16.8</c:v>
                </c:pt>
                <c:pt idx="28">
                  <c:v>15.2</c:v>
                </c:pt>
                <c:pt idx="29">
                  <c:v>10.5</c:v>
                </c:pt>
                <c:pt idx="30">
                  <c:v>8.58</c:v>
                </c:pt>
                <c:pt idx="31">
                  <c:v>8.7799999999999994</c:v>
                </c:pt>
                <c:pt idx="32">
                  <c:v>7.39</c:v>
                </c:pt>
                <c:pt idx="33">
                  <c:v>7.16</c:v>
                </c:pt>
                <c:pt idx="34">
                  <c:v>8.27</c:v>
                </c:pt>
                <c:pt idx="35">
                  <c:v>10.199999999999999</c:v>
                </c:pt>
                <c:pt idx="36">
                  <c:v>7.36</c:v>
                </c:pt>
                <c:pt idx="37">
                  <c:v>7.99</c:v>
                </c:pt>
                <c:pt idx="38">
                  <c:v>8.33</c:v>
                </c:pt>
                <c:pt idx="39">
                  <c:v>9.74</c:v>
                </c:pt>
                <c:pt idx="40">
                  <c:v>11.1</c:v>
                </c:pt>
                <c:pt idx="41">
                  <c:v>7.87</c:v>
                </c:pt>
                <c:pt idx="42">
                  <c:v>5.3</c:v>
                </c:pt>
                <c:pt idx="43">
                  <c:v>5.38</c:v>
                </c:pt>
                <c:pt idx="44">
                  <c:v>4.5599999999999996</c:v>
                </c:pt>
                <c:pt idx="45">
                  <c:v>3.88</c:v>
                </c:pt>
                <c:pt idx="46">
                  <c:v>4.7300000000000004</c:v>
                </c:pt>
                <c:pt idx="47">
                  <c:v>4.28</c:v>
                </c:pt>
                <c:pt idx="48">
                  <c:v>3.88</c:v>
                </c:pt>
                <c:pt idx="49">
                  <c:v>3.43</c:v>
                </c:pt>
                <c:pt idx="50">
                  <c:v>3.2</c:v>
                </c:pt>
                <c:pt idx="51">
                  <c:v>3.2</c:v>
                </c:pt>
                <c:pt idx="52">
                  <c:v>3.26</c:v>
                </c:pt>
                <c:pt idx="53">
                  <c:v>2.62</c:v>
                </c:pt>
                <c:pt idx="54">
                  <c:v>1.88</c:v>
                </c:pt>
                <c:pt idx="55">
                  <c:v>3.28</c:v>
                </c:pt>
                <c:pt idx="56">
                  <c:v>9.09</c:v>
                </c:pt>
                <c:pt idx="57">
                  <c:v>8.58</c:v>
                </c:pt>
                <c:pt idx="58">
                  <c:v>6.8</c:v>
                </c:pt>
                <c:pt idx="59">
                  <c:v>4.59</c:v>
                </c:pt>
                <c:pt idx="60">
                  <c:v>4.05</c:v>
                </c:pt>
                <c:pt idx="61">
                  <c:v>4.05</c:v>
                </c:pt>
                <c:pt idx="62">
                  <c:v>3.14</c:v>
                </c:pt>
                <c:pt idx="63">
                  <c:v>2.3199999999999998</c:v>
                </c:pt>
                <c:pt idx="64">
                  <c:v>2.04</c:v>
                </c:pt>
                <c:pt idx="65">
                  <c:v>2.21</c:v>
                </c:pt>
                <c:pt idx="66">
                  <c:v>2.36</c:v>
                </c:pt>
                <c:pt idx="67">
                  <c:v>2.4900000000000002</c:v>
                </c:pt>
                <c:pt idx="68">
                  <c:v>2.5</c:v>
                </c:pt>
                <c:pt idx="69">
                  <c:v>2.35</c:v>
                </c:pt>
                <c:pt idx="70">
                  <c:v>1.81</c:v>
                </c:pt>
                <c:pt idx="71">
                  <c:v>1.76</c:v>
                </c:pt>
                <c:pt idx="72">
                  <c:v>1.85</c:v>
                </c:pt>
                <c:pt idx="73">
                  <c:v>1.71</c:v>
                </c:pt>
                <c:pt idx="74">
                  <c:v>1.7</c:v>
                </c:pt>
                <c:pt idx="75">
                  <c:v>1.6</c:v>
                </c:pt>
                <c:pt idx="76">
                  <c:v>1.53</c:v>
                </c:pt>
                <c:pt idx="77">
                  <c:v>1.47</c:v>
                </c:pt>
                <c:pt idx="78">
                  <c:v>1.37</c:v>
                </c:pt>
                <c:pt idx="79">
                  <c:v>1.2</c:v>
                </c:pt>
                <c:pt idx="80">
                  <c:v>1.29</c:v>
                </c:pt>
                <c:pt idx="81">
                  <c:v>1.22</c:v>
                </c:pt>
                <c:pt idx="82">
                  <c:v>1.1100000000000001</c:v>
                </c:pt>
                <c:pt idx="83">
                  <c:v>0.95399999999999996</c:v>
                </c:pt>
                <c:pt idx="84">
                  <c:v>0.96799999999999997</c:v>
                </c:pt>
                <c:pt idx="85">
                  <c:v>0.91500000000000004</c:v>
                </c:pt>
                <c:pt idx="86">
                  <c:v>0.83299999999999996</c:v>
                </c:pt>
                <c:pt idx="87">
                  <c:v>0.745</c:v>
                </c:pt>
                <c:pt idx="88">
                  <c:v>0.66300000000000003</c:v>
                </c:pt>
                <c:pt idx="89">
                  <c:v>0.626</c:v>
                </c:pt>
                <c:pt idx="90">
                  <c:v>0.626</c:v>
                </c:pt>
                <c:pt idx="91">
                  <c:v>0.63700000000000001</c:v>
                </c:pt>
                <c:pt idx="92">
                  <c:v>1.55</c:v>
                </c:pt>
                <c:pt idx="93">
                  <c:v>1.45</c:v>
                </c:pt>
                <c:pt idx="94">
                  <c:v>0.92</c:v>
                </c:pt>
                <c:pt idx="95">
                  <c:v>0.86699999999999999</c:v>
                </c:pt>
                <c:pt idx="96">
                  <c:v>0.76700000000000002</c:v>
                </c:pt>
                <c:pt idx="97">
                  <c:v>0.77300000000000002</c:v>
                </c:pt>
                <c:pt idx="98">
                  <c:v>0.83299999999999996</c:v>
                </c:pt>
                <c:pt idx="99">
                  <c:v>0.95399999999999996</c:v>
                </c:pt>
                <c:pt idx="100">
                  <c:v>1.03</c:v>
                </c:pt>
                <c:pt idx="101">
                  <c:v>0.97099999999999997</c:v>
                </c:pt>
                <c:pt idx="102">
                  <c:v>0.626</c:v>
                </c:pt>
                <c:pt idx="103">
                  <c:v>0.496</c:v>
                </c:pt>
                <c:pt idx="104">
                  <c:v>0.41899999999999998</c:v>
                </c:pt>
                <c:pt idx="105">
                  <c:v>0.35699999999999998</c:v>
                </c:pt>
                <c:pt idx="106">
                  <c:v>0.34</c:v>
                </c:pt>
                <c:pt idx="107">
                  <c:v>0.33400000000000002</c:v>
                </c:pt>
                <c:pt idx="108">
                  <c:v>0.3</c:v>
                </c:pt>
                <c:pt idx="109">
                  <c:v>0.20399999999999999</c:v>
                </c:pt>
                <c:pt idx="110">
                  <c:v>0.113</c:v>
                </c:pt>
                <c:pt idx="111">
                  <c:v>8.5000000000000006E-2</c:v>
                </c:pt>
                <c:pt idx="112">
                  <c:v>6.2E-2</c:v>
                </c:pt>
                <c:pt idx="113">
                  <c:v>0.04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1978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'Daily__Jul-20-2017_03_29_28AM'!$H$10:$H$126</c:f>
              <c:numCache>
                <c:formatCode>General</c:formatCode>
                <c:ptCount val="117"/>
                <c:pt idx="31">
                  <c:v>14.6</c:v>
                </c:pt>
                <c:pt idx="32">
                  <c:v>12.4</c:v>
                </c:pt>
                <c:pt idx="33">
                  <c:v>10.3</c:v>
                </c:pt>
                <c:pt idx="34">
                  <c:v>11.8</c:v>
                </c:pt>
                <c:pt idx="35">
                  <c:v>13.2</c:v>
                </c:pt>
                <c:pt idx="93">
                  <c:v>1.02</c:v>
                </c:pt>
              </c:numCache>
            </c:numRef>
          </c:yVal>
          <c:smooth val="0"/>
        </c:ser>
        <c:ser>
          <c:idx val="6"/>
          <c:order val="6"/>
          <c:tx>
            <c:v>1979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'Daily__Jul-20-2017_03_29_28AM'!$I$10:$I$126</c:f>
              <c:numCache>
                <c:formatCode>General</c:formatCode>
                <c:ptCount val="117"/>
                <c:pt idx="43">
                  <c:v>7.08</c:v>
                </c:pt>
                <c:pt idx="44">
                  <c:v>5.77</c:v>
                </c:pt>
                <c:pt idx="45">
                  <c:v>7.51</c:v>
                </c:pt>
                <c:pt idx="46">
                  <c:v>6.62</c:v>
                </c:pt>
                <c:pt idx="47">
                  <c:v>5.28</c:v>
                </c:pt>
                <c:pt idx="48">
                  <c:v>7.01</c:v>
                </c:pt>
                <c:pt idx="49">
                  <c:v>8.7200000000000006</c:v>
                </c:pt>
                <c:pt idx="50">
                  <c:v>8.7200000000000006</c:v>
                </c:pt>
                <c:pt idx="51">
                  <c:v>9.7200000000000006</c:v>
                </c:pt>
                <c:pt idx="52">
                  <c:v>11.3</c:v>
                </c:pt>
                <c:pt idx="53">
                  <c:v>19.7</c:v>
                </c:pt>
                <c:pt idx="54">
                  <c:v>9.49</c:v>
                </c:pt>
                <c:pt idx="55">
                  <c:v>7.53</c:v>
                </c:pt>
                <c:pt idx="56">
                  <c:v>5.34</c:v>
                </c:pt>
                <c:pt idx="57">
                  <c:v>4.66</c:v>
                </c:pt>
                <c:pt idx="58">
                  <c:v>4.51</c:v>
                </c:pt>
                <c:pt idx="59">
                  <c:v>3.63</c:v>
                </c:pt>
                <c:pt idx="60">
                  <c:v>7.23</c:v>
                </c:pt>
                <c:pt idx="61">
                  <c:v>12.1</c:v>
                </c:pt>
                <c:pt idx="62">
                  <c:v>13.2</c:v>
                </c:pt>
                <c:pt idx="63">
                  <c:v>11.3</c:v>
                </c:pt>
                <c:pt idx="64">
                  <c:v>8.7799999999999994</c:v>
                </c:pt>
                <c:pt idx="65">
                  <c:v>7.08</c:v>
                </c:pt>
                <c:pt idx="66">
                  <c:v>5.95</c:v>
                </c:pt>
                <c:pt idx="67">
                  <c:v>4.87</c:v>
                </c:pt>
                <c:pt idx="68">
                  <c:v>3.96</c:v>
                </c:pt>
                <c:pt idx="69">
                  <c:v>3.14</c:v>
                </c:pt>
                <c:pt idx="70">
                  <c:v>2.63</c:v>
                </c:pt>
                <c:pt idx="71">
                  <c:v>2.12</c:v>
                </c:pt>
                <c:pt idx="72">
                  <c:v>1.73</c:v>
                </c:pt>
                <c:pt idx="73">
                  <c:v>1.39</c:v>
                </c:pt>
                <c:pt idx="74">
                  <c:v>1.1599999999999999</c:v>
                </c:pt>
                <c:pt idx="75">
                  <c:v>0.94899999999999995</c:v>
                </c:pt>
                <c:pt idx="76">
                  <c:v>1.47</c:v>
                </c:pt>
                <c:pt idx="77">
                  <c:v>2.66</c:v>
                </c:pt>
                <c:pt idx="78">
                  <c:v>2.0699999999999998</c:v>
                </c:pt>
                <c:pt idx="79">
                  <c:v>1.78</c:v>
                </c:pt>
                <c:pt idx="80">
                  <c:v>1.72</c:v>
                </c:pt>
                <c:pt idx="81">
                  <c:v>4.7300000000000004</c:v>
                </c:pt>
                <c:pt idx="82">
                  <c:v>3.12</c:v>
                </c:pt>
                <c:pt idx="83">
                  <c:v>2.52</c:v>
                </c:pt>
                <c:pt idx="84">
                  <c:v>3.02</c:v>
                </c:pt>
                <c:pt idx="85">
                  <c:v>15.1</c:v>
                </c:pt>
                <c:pt idx="86">
                  <c:v>9.0299999999999994</c:v>
                </c:pt>
                <c:pt idx="87">
                  <c:v>6.48</c:v>
                </c:pt>
                <c:pt idx="88">
                  <c:v>8.76</c:v>
                </c:pt>
                <c:pt idx="89">
                  <c:v>11.9</c:v>
                </c:pt>
                <c:pt idx="90">
                  <c:v>15.3</c:v>
                </c:pt>
                <c:pt idx="91">
                  <c:v>9.91</c:v>
                </c:pt>
                <c:pt idx="92">
                  <c:v>7.22</c:v>
                </c:pt>
                <c:pt idx="93">
                  <c:v>5.0999999999999996</c:v>
                </c:pt>
                <c:pt idx="94">
                  <c:v>3.68</c:v>
                </c:pt>
                <c:pt idx="95">
                  <c:v>2.61</c:v>
                </c:pt>
                <c:pt idx="96">
                  <c:v>2.17</c:v>
                </c:pt>
                <c:pt idx="97">
                  <c:v>2.02</c:v>
                </c:pt>
                <c:pt idx="98">
                  <c:v>1.95</c:v>
                </c:pt>
                <c:pt idx="99">
                  <c:v>2.2400000000000002</c:v>
                </c:pt>
                <c:pt idx="100">
                  <c:v>2.75</c:v>
                </c:pt>
                <c:pt idx="101">
                  <c:v>3.45</c:v>
                </c:pt>
                <c:pt idx="102">
                  <c:v>2.5499999999999998</c:v>
                </c:pt>
                <c:pt idx="103">
                  <c:v>1.87</c:v>
                </c:pt>
                <c:pt idx="104">
                  <c:v>1.42</c:v>
                </c:pt>
                <c:pt idx="105">
                  <c:v>1.08</c:v>
                </c:pt>
                <c:pt idx="106">
                  <c:v>0.80700000000000005</c:v>
                </c:pt>
                <c:pt idx="107">
                  <c:v>0.56599999999999995</c:v>
                </c:pt>
                <c:pt idx="108">
                  <c:v>0.433</c:v>
                </c:pt>
                <c:pt idx="109">
                  <c:v>0.255</c:v>
                </c:pt>
                <c:pt idx="110">
                  <c:v>0.76500000000000001</c:v>
                </c:pt>
                <c:pt idx="111">
                  <c:v>0.55200000000000005</c:v>
                </c:pt>
                <c:pt idx="112">
                  <c:v>0.433</c:v>
                </c:pt>
                <c:pt idx="113">
                  <c:v>0.32</c:v>
                </c:pt>
                <c:pt idx="114">
                  <c:v>0.29199999999999998</c:v>
                </c:pt>
                <c:pt idx="115">
                  <c:v>0.26600000000000001</c:v>
                </c:pt>
              </c:numCache>
            </c:numRef>
          </c:yVal>
          <c:smooth val="0"/>
        </c:ser>
        <c:ser>
          <c:idx val="7"/>
          <c:order val="7"/>
          <c:tx>
            <c:v>1980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'Daily__Jul-20-2017_03_29_28AM'!$J$10:$J$126</c:f>
              <c:numCache>
                <c:formatCode>General</c:formatCode>
                <c:ptCount val="117"/>
                <c:pt idx="21">
                  <c:v>8.61</c:v>
                </c:pt>
                <c:pt idx="22">
                  <c:v>9.07</c:v>
                </c:pt>
                <c:pt idx="23">
                  <c:v>9.76</c:v>
                </c:pt>
                <c:pt idx="24">
                  <c:v>9.36</c:v>
                </c:pt>
                <c:pt idx="25">
                  <c:v>8.9</c:v>
                </c:pt>
                <c:pt idx="26">
                  <c:v>10.199999999999999</c:v>
                </c:pt>
                <c:pt idx="27">
                  <c:v>11.8</c:v>
                </c:pt>
                <c:pt idx="28">
                  <c:v>8.1999999999999993</c:v>
                </c:pt>
                <c:pt idx="29">
                  <c:v>7.38</c:v>
                </c:pt>
                <c:pt idx="30">
                  <c:v>6.79</c:v>
                </c:pt>
                <c:pt idx="31">
                  <c:v>6.5</c:v>
                </c:pt>
                <c:pt idx="32">
                  <c:v>6.28</c:v>
                </c:pt>
                <c:pt idx="33">
                  <c:v>6.2</c:v>
                </c:pt>
                <c:pt idx="34">
                  <c:v>4.78</c:v>
                </c:pt>
                <c:pt idx="35">
                  <c:v>3.8</c:v>
                </c:pt>
                <c:pt idx="36">
                  <c:v>4.28</c:v>
                </c:pt>
                <c:pt idx="37">
                  <c:v>4.66</c:v>
                </c:pt>
                <c:pt idx="38">
                  <c:v>6.38</c:v>
                </c:pt>
                <c:pt idx="39">
                  <c:v>7.08</c:v>
                </c:pt>
                <c:pt idx="40">
                  <c:v>5.81</c:v>
                </c:pt>
                <c:pt idx="41">
                  <c:v>4.5</c:v>
                </c:pt>
                <c:pt idx="42">
                  <c:v>5.77</c:v>
                </c:pt>
                <c:pt idx="43">
                  <c:v>5.61</c:v>
                </c:pt>
                <c:pt idx="44">
                  <c:v>4.01</c:v>
                </c:pt>
                <c:pt idx="45">
                  <c:v>5.16</c:v>
                </c:pt>
                <c:pt idx="46">
                  <c:v>3.43</c:v>
                </c:pt>
                <c:pt idx="47">
                  <c:v>3.23</c:v>
                </c:pt>
                <c:pt idx="48">
                  <c:v>4.29</c:v>
                </c:pt>
                <c:pt idx="49">
                  <c:v>3.31</c:v>
                </c:pt>
                <c:pt idx="50">
                  <c:v>4.5199999999999996</c:v>
                </c:pt>
                <c:pt idx="51">
                  <c:v>5.6</c:v>
                </c:pt>
                <c:pt idx="52">
                  <c:v>4.7699999999999996</c:v>
                </c:pt>
                <c:pt idx="53">
                  <c:v>4.0999999999999996</c:v>
                </c:pt>
                <c:pt idx="54">
                  <c:v>4.6100000000000003</c:v>
                </c:pt>
                <c:pt idx="55">
                  <c:v>4.45</c:v>
                </c:pt>
                <c:pt idx="56">
                  <c:v>4.5999999999999996</c:v>
                </c:pt>
                <c:pt idx="57">
                  <c:v>4.58</c:v>
                </c:pt>
                <c:pt idx="58">
                  <c:v>4.05</c:v>
                </c:pt>
                <c:pt idx="59">
                  <c:v>3.76</c:v>
                </c:pt>
                <c:pt idx="60">
                  <c:v>3.92</c:v>
                </c:pt>
                <c:pt idx="61">
                  <c:v>3.71</c:v>
                </c:pt>
                <c:pt idx="62">
                  <c:v>3.08</c:v>
                </c:pt>
                <c:pt idx="63">
                  <c:v>2.3199999999999998</c:v>
                </c:pt>
                <c:pt idx="64">
                  <c:v>1.97</c:v>
                </c:pt>
                <c:pt idx="65">
                  <c:v>2.02</c:v>
                </c:pt>
                <c:pt idx="66">
                  <c:v>1.97</c:v>
                </c:pt>
                <c:pt idx="67">
                  <c:v>3.28</c:v>
                </c:pt>
                <c:pt idx="68">
                  <c:v>3.47</c:v>
                </c:pt>
                <c:pt idx="69">
                  <c:v>3.22</c:v>
                </c:pt>
                <c:pt idx="70">
                  <c:v>2.56</c:v>
                </c:pt>
                <c:pt idx="71">
                  <c:v>1.73</c:v>
                </c:pt>
                <c:pt idx="72">
                  <c:v>4.43</c:v>
                </c:pt>
                <c:pt idx="73">
                  <c:v>5.0999999999999996</c:v>
                </c:pt>
                <c:pt idx="74">
                  <c:v>4.17</c:v>
                </c:pt>
                <c:pt idx="75">
                  <c:v>5.05</c:v>
                </c:pt>
                <c:pt idx="76">
                  <c:v>4.7</c:v>
                </c:pt>
                <c:pt idx="77">
                  <c:v>3.39</c:v>
                </c:pt>
                <c:pt idx="78">
                  <c:v>3.04</c:v>
                </c:pt>
                <c:pt idx="79">
                  <c:v>3.27</c:v>
                </c:pt>
                <c:pt idx="80">
                  <c:v>2.8</c:v>
                </c:pt>
                <c:pt idx="81">
                  <c:v>4.03</c:v>
                </c:pt>
                <c:pt idx="82">
                  <c:v>6.13</c:v>
                </c:pt>
                <c:pt idx="83">
                  <c:v>3.84</c:v>
                </c:pt>
                <c:pt idx="84">
                  <c:v>2.58</c:v>
                </c:pt>
                <c:pt idx="85">
                  <c:v>2.12</c:v>
                </c:pt>
                <c:pt idx="86">
                  <c:v>1.67</c:v>
                </c:pt>
                <c:pt idx="87">
                  <c:v>1.43</c:v>
                </c:pt>
                <c:pt idx="88">
                  <c:v>1.33</c:v>
                </c:pt>
                <c:pt idx="89">
                  <c:v>1.2</c:v>
                </c:pt>
                <c:pt idx="90">
                  <c:v>1.1599999999999999</c:v>
                </c:pt>
                <c:pt idx="91">
                  <c:v>1.05</c:v>
                </c:pt>
                <c:pt idx="92">
                  <c:v>1</c:v>
                </c:pt>
                <c:pt idx="93">
                  <c:v>0.98</c:v>
                </c:pt>
                <c:pt idx="94">
                  <c:v>0.86099999999999999</c:v>
                </c:pt>
                <c:pt idx="95">
                  <c:v>0.92300000000000004</c:v>
                </c:pt>
                <c:pt idx="96">
                  <c:v>0.90100000000000002</c:v>
                </c:pt>
                <c:pt idx="97">
                  <c:v>0.92800000000000005</c:v>
                </c:pt>
                <c:pt idx="98">
                  <c:v>0.85499999999999998</c:v>
                </c:pt>
                <c:pt idx="99">
                  <c:v>0.78</c:v>
                </c:pt>
                <c:pt idx="100">
                  <c:v>0.68899999999999995</c:v>
                </c:pt>
                <c:pt idx="101">
                  <c:v>0.5</c:v>
                </c:pt>
                <c:pt idx="102">
                  <c:v>0.40500000000000003</c:v>
                </c:pt>
                <c:pt idx="103">
                  <c:v>0.42099999999999999</c:v>
                </c:pt>
                <c:pt idx="104">
                  <c:v>0.40699999999999997</c:v>
                </c:pt>
                <c:pt idx="105">
                  <c:v>0.435</c:v>
                </c:pt>
                <c:pt idx="106">
                  <c:v>0.39700000000000002</c:v>
                </c:pt>
                <c:pt idx="107">
                  <c:v>0.317</c:v>
                </c:pt>
                <c:pt idx="108">
                  <c:v>0.41899999999999998</c:v>
                </c:pt>
                <c:pt idx="109">
                  <c:v>0.35599999999999998</c:v>
                </c:pt>
                <c:pt idx="110">
                  <c:v>0.313</c:v>
                </c:pt>
                <c:pt idx="111">
                  <c:v>0.28100000000000003</c:v>
                </c:pt>
                <c:pt idx="112">
                  <c:v>0.25800000000000001</c:v>
                </c:pt>
                <c:pt idx="113">
                  <c:v>0.23400000000000001</c:v>
                </c:pt>
                <c:pt idx="114">
                  <c:v>0.21299999999999999</c:v>
                </c:pt>
                <c:pt idx="115">
                  <c:v>0.19400000000000001</c:v>
                </c:pt>
                <c:pt idx="116">
                  <c:v>0.17899999999999999</c:v>
                </c:pt>
              </c:numCache>
            </c:numRef>
          </c:yVal>
          <c:smooth val="0"/>
        </c:ser>
        <c:ser>
          <c:idx val="8"/>
          <c:order val="8"/>
          <c:tx>
            <c:v>1981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'Daily__Jul-20-2017_03_29_28AM'!$K$10:$K$126</c:f>
              <c:numCache>
                <c:formatCode>General</c:formatCode>
                <c:ptCount val="117"/>
                <c:pt idx="17">
                  <c:v>7.05</c:v>
                </c:pt>
                <c:pt idx="18">
                  <c:v>5.92</c:v>
                </c:pt>
                <c:pt idx="19">
                  <c:v>6.35</c:v>
                </c:pt>
                <c:pt idx="20">
                  <c:v>7.69</c:v>
                </c:pt>
                <c:pt idx="21">
                  <c:v>7.78</c:v>
                </c:pt>
                <c:pt idx="22">
                  <c:v>13.4</c:v>
                </c:pt>
                <c:pt idx="23">
                  <c:v>14.8</c:v>
                </c:pt>
                <c:pt idx="24">
                  <c:v>9.76</c:v>
                </c:pt>
                <c:pt idx="25">
                  <c:v>9.69</c:v>
                </c:pt>
                <c:pt idx="26">
                  <c:v>6.15</c:v>
                </c:pt>
                <c:pt idx="27">
                  <c:v>5.25</c:v>
                </c:pt>
                <c:pt idx="28">
                  <c:v>5.34</c:v>
                </c:pt>
                <c:pt idx="29">
                  <c:v>7.96</c:v>
                </c:pt>
                <c:pt idx="30">
                  <c:v>9.76</c:v>
                </c:pt>
                <c:pt idx="31">
                  <c:v>4.67</c:v>
                </c:pt>
                <c:pt idx="32">
                  <c:v>4.41</c:v>
                </c:pt>
                <c:pt idx="33">
                  <c:v>3.74</c:v>
                </c:pt>
                <c:pt idx="34">
                  <c:v>3.99</c:v>
                </c:pt>
                <c:pt idx="35">
                  <c:v>4.45</c:v>
                </c:pt>
                <c:pt idx="36">
                  <c:v>4.8499999999999996</c:v>
                </c:pt>
                <c:pt idx="37">
                  <c:v>3.87</c:v>
                </c:pt>
                <c:pt idx="38">
                  <c:v>3.32</c:v>
                </c:pt>
                <c:pt idx="39">
                  <c:v>4.55</c:v>
                </c:pt>
                <c:pt idx="40">
                  <c:v>3.32</c:v>
                </c:pt>
                <c:pt idx="41">
                  <c:v>2.3199999999999998</c:v>
                </c:pt>
                <c:pt idx="42">
                  <c:v>2.5499999999999998</c:v>
                </c:pt>
                <c:pt idx="43">
                  <c:v>3.94</c:v>
                </c:pt>
                <c:pt idx="44">
                  <c:v>4.93</c:v>
                </c:pt>
                <c:pt idx="45">
                  <c:v>7.33</c:v>
                </c:pt>
                <c:pt idx="46">
                  <c:v>4.95</c:v>
                </c:pt>
                <c:pt idx="47">
                  <c:v>4.6900000000000004</c:v>
                </c:pt>
                <c:pt idx="48">
                  <c:v>4.38</c:v>
                </c:pt>
                <c:pt idx="49">
                  <c:v>2.8</c:v>
                </c:pt>
                <c:pt idx="50">
                  <c:v>2.42</c:v>
                </c:pt>
                <c:pt idx="51">
                  <c:v>2.4500000000000002</c:v>
                </c:pt>
                <c:pt idx="52">
                  <c:v>16.3</c:v>
                </c:pt>
                <c:pt idx="53">
                  <c:v>14.7</c:v>
                </c:pt>
                <c:pt idx="54">
                  <c:v>12.1</c:v>
                </c:pt>
                <c:pt idx="55">
                  <c:v>6.92</c:v>
                </c:pt>
                <c:pt idx="56">
                  <c:v>4.63</c:v>
                </c:pt>
                <c:pt idx="57">
                  <c:v>4.21</c:v>
                </c:pt>
                <c:pt idx="58">
                  <c:v>3.78</c:v>
                </c:pt>
                <c:pt idx="59">
                  <c:v>3.18</c:v>
                </c:pt>
                <c:pt idx="60">
                  <c:v>4.2300000000000004</c:v>
                </c:pt>
                <c:pt idx="61">
                  <c:v>7.41</c:v>
                </c:pt>
                <c:pt idx="62">
                  <c:v>5.19</c:v>
                </c:pt>
                <c:pt idx="63">
                  <c:v>4.3</c:v>
                </c:pt>
                <c:pt idx="64">
                  <c:v>3.42</c:v>
                </c:pt>
                <c:pt idx="65">
                  <c:v>4.75</c:v>
                </c:pt>
                <c:pt idx="66">
                  <c:v>6.1</c:v>
                </c:pt>
                <c:pt idx="67">
                  <c:v>8.44</c:v>
                </c:pt>
                <c:pt idx="68">
                  <c:v>4.72</c:v>
                </c:pt>
                <c:pt idx="69">
                  <c:v>3.42</c:v>
                </c:pt>
                <c:pt idx="70">
                  <c:v>2.6</c:v>
                </c:pt>
                <c:pt idx="71">
                  <c:v>2.5099999999999998</c:v>
                </c:pt>
                <c:pt idx="72">
                  <c:v>2.5099999999999998</c:v>
                </c:pt>
                <c:pt idx="73">
                  <c:v>2.33</c:v>
                </c:pt>
                <c:pt idx="74">
                  <c:v>2.34</c:v>
                </c:pt>
                <c:pt idx="75">
                  <c:v>3.31</c:v>
                </c:pt>
                <c:pt idx="76">
                  <c:v>1.96</c:v>
                </c:pt>
                <c:pt idx="77">
                  <c:v>1.65</c:v>
                </c:pt>
                <c:pt idx="78">
                  <c:v>1.51</c:v>
                </c:pt>
                <c:pt idx="79">
                  <c:v>1.4</c:v>
                </c:pt>
                <c:pt idx="80">
                  <c:v>1.29</c:v>
                </c:pt>
                <c:pt idx="81">
                  <c:v>1.21</c:v>
                </c:pt>
                <c:pt idx="82">
                  <c:v>1.1499999999999999</c:v>
                </c:pt>
                <c:pt idx="83">
                  <c:v>1.06</c:v>
                </c:pt>
                <c:pt idx="84">
                  <c:v>0.91100000000000003</c:v>
                </c:pt>
                <c:pt idx="85">
                  <c:v>0.78500000000000003</c:v>
                </c:pt>
                <c:pt idx="86">
                  <c:v>2.35</c:v>
                </c:pt>
                <c:pt idx="87">
                  <c:v>12.1</c:v>
                </c:pt>
                <c:pt idx="88">
                  <c:v>5.28</c:v>
                </c:pt>
                <c:pt idx="89">
                  <c:v>6.1</c:v>
                </c:pt>
                <c:pt idx="90">
                  <c:v>7.72</c:v>
                </c:pt>
                <c:pt idx="91">
                  <c:v>4.28</c:v>
                </c:pt>
                <c:pt idx="92">
                  <c:v>3.56</c:v>
                </c:pt>
                <c:pt idx="93">
                  <c:v>2.77</c:v>
                </c:pt>
                <c:pt idx="94">
                  <c:v>2.44</c:v>
                </c:pt>
                <c:pt idx="95">
                  <c:v>2.1800000000000002</c:v>
                </c:pt>
                <c:pt idx="96">
                  <c:v>7.93</c:v>
                </c:pt>
                <c:pt idx="97">
                  <c:v>20.3</c:v>
                </c:pt>
                <c:pt idx="98">
                  <c:v>3.96</c:v>
                </c:pt>
                <c:pt idx="99">
                  <c:v>3.11</c:v>
                </c:pt>
                <c:pt idx="100">
                  <c:v>2.69</c:v>
                </c:pt>
                <c:pt idx="101">
                  <c:v>2.44</c:v>
                </c:pt>
                <c:pt idx="102">
                  <c:v>2.27</c:v>
                </c:pt>
                <c:pt idx="103">
                  <c:v>2.12</c:v>
                </c:pt>
                <c:pt idx="104">
                  <c:v>2.0299999999999998</c:v>
                </c:pt>
              </c:numCache>
            </c:numRef>
          </c:yVal>
          <c:smooth val="0"/>
        </c:ser>
        <c:ser>
          <c:idx val="9"/>
          <c:order val="9"/>
          <c:tx>
            <c:v>1982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'Daily__Jul-20-2017_03_29_28AM'!$L$10:$L$126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0.05</c:v>
                </c:pt>
                <c:pt idx="9">
                  <c:v>0.3</c:v>
                </c:pt>
                <c:pt idx="10">
                  <c:v>0.9</c:v>
                </c:pt>
                <c:pt idx="11">
                  <c:v>2.5</c:v>
                </c:pt>
                <c:pt idx="12">
                  <c:v>4</c:v>
                </c:pt>
                <c:pt idx="13">
                  <c:v>9.6999999999999993</c:v>
                </c:pt>
                <c:pt idx="14">
                  <c:v>20</c:v>
                </c:pt>
                <c:pt idx="15">
                  <c:v>18</c:v>
                </c:pt>
                <c:pt idx="16">
                  <c:v>16.5</c:v>
                </c:pt>
                <c:pt idx="17">
                  <c:v>15</c:v>
                </c:pt>
                <c:pt idx="18">
                  <c:v>13.9</c:v>
                </c:pt>
                <c:pt idx="19">
                  <c:v>13.2</c:v>
                </c:pt>
                <c:pt idx="20">
                  <c:v>13.3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  <c:pt idx="24">
                  <c:v>9.81</c:v>
                </c:pt>
                <c:pt idx="25">
                  <c:v>6.51</c:v>
                </c:pt>
                <c:pt idx="26">
                  <c:v>5.93</c:v>
                </c:pt>
                <c:pt idx="27">
                  <c:v>6.29</c:v>
                </c:pt>
                <c:pt idx="28">
                  <c:v>6.23</c:v>
                </c:pt>
                <c:pt idx="29">
                  <c:v>6.36</c:v>
                </c:pt>
                <c:pt idx="30">
                  <c:v>6.89</c:v>
                </c:pt>
                <c:pt idx="31">
                  <c:v>6.87</c:v>
                </c:pt>
                <c:pt idx="32">
                  <c:v>6.77</c:v>
                </c:pt>
                <c:pt idx="33">
                  <c:v>8.14</c:v>
                </c:pt>
                <c:pt idx="34">
                  <c:v>9.8000000000000007</c:v>
                </c:pt>
                <c:pt idx="35">
                  <c:v>6.33</c:v>
                </c:pt>
                <c:pt idx="36">
                  <c:v>5.66</c:v>
                </c:pt>
                <c:pt idx="37">
                  <c:v>6.55</c:v>
                </c:pt>
                <c:pt idx="38">
                  <c:v>6.46</c:v>
                </c:pt>
                <c:pt idx="39">
                  <c:v>6.72</c:v>
                </c:pt>
                <c:pt idx="40">
                  <c:v>6.23</c:v>
                </c:pt>
                <c:pt idx="41">
                  <c:v>5.36</c:v>
                </c:pt>
                <c:pt idx="42">
                  <c:v>4.17</c:v>
                </c:pt>
                <c:pt idx="43">
                  <c:v>3.53</c:v>
                </c:pt>
                <c:pt idx="44">
                  <c:v>3.94</c:v>
                </c:pt>
                <c:pt idx="45">
                  <c:v>5.0999999999999996</c:v>
                </c:pt>
                <c:pt idx="46">
                  <c:v>6.45</c:v>
                </c:pt>
                <c:pt idx="47">
                  <c:v>4.4400000000000004</c:v>
                </c:pt>
                <c:pt idx="48">
                  <c:v>4.26</c:v>
                </c:pt>
                <c:pt idx="49">
                  <c:v>3.4</c:v>
                </c:pt>
                <c:pt idx="50">
                  <c:v>4.34</c:v>
                </c:pt>
                <c:pt idx="51">
                  <c:v>3.53</c:v>
                </c:pt>
                <c:pt idx="52">
                  <c:v>2.68</c:v>
                </c:pt>
                <c:pt idx="53">
                  <c:v>5.56</c:v>
                </c:pt>
                <c:pt idx="54">
                  <c:v>21.2</c:v>
                </c:pt>
                <c:pt idx="55">
                  <c:v>17.5</c:v>
                </c:pt>
                <c:pt idx="56">
                  <c:v>14.6</c:v>
                </c:pt>
                <c:pt idx="57">
                  <c:v>10.3</c:v>
                </c:pt>
                <c:pt idx="58">
                  <c:v>7.75</c:v>
                </c:pt>
                <c:pt idx="59">
                  <c:v>6.18</c:v>
                </c:pt>
                <c:pt idx="60">
                  <c:v>5.12</c:v>
                </c:pt>
                <c:pt idx="61">
                  <c:v>5.13</c:v>
                </c:pt>
                <c:pt idx="62">
                  <c:v>4.6100000000000003</c:v>
                </c:pt>
                <c:pt idx="63">
                  <c:v>3.19</c:v>
                </c:pt>
                <c:pt idx="64">
                  <c:v>5.14</c:v>
                </c:pt>
                <c:pt idx="65">
                  <c:v>16.399999999999999</c:v>
                </c:pt>
                <c:pt idx="66">
                  <c:v>9.6199999999999992</c:v>
                </c:pt>
                <c:pt idx="67">
                  <c:v>5.81</c:v>
                </c:pt>
                <c:pt idx="68">
                  <c:v>4.4400000000000004</c:v>
                </c:pt>
                <c:pt idx="69">
                  <c:v>3.51</c:v>
                </c:pt>
                <c:pt idx="70">
                  <c:v>2.9</c:v>
                </c:pt>
                <c:pt idx="71">
                  <c:v>2.5099999999999998</c:v>
                </c:pt>
                <c:pt idx="72">
                  <c:v>2.59</c:v>
                </c:pt>
                <c:pt idx="73">
                  <c:v>2.19</c:v>
                </c:pt>
                <c:pt idx="74">
                  <c:v>1.97</c:v>
                </c:pt>
                <c:pt idx="75">
                  <c:v>1.91</c:v>
                </c:pt>
                <c:pt idx="76">
                  <c:v>1.92</c:v>
                </c:pt>
                <c:pt idx="77">
                  <c:v>2.11</c:v>
                </c:pt>
                <c:pt idx="78">
                  <c:v>2.0099999999999998</c:v>
                </c:pt>
                <c:pt idx="79">
                  <c:v>1.88</c:v>
                </c:pt>
                <c:pt idx="80">
                  <c:v>1.7</c:v>
                </c:pt>
                <c:pt idx="81">
                  <c:v>1.7</c:v>
                </c:pt>
                <c:pt idx="82">
                  <c:v>1.59</c:v>
                </c:pt>
                <c:pt idx="83">
                  <c:v>1.39</c:v>
                </c:pt>
                <c:pt idx="84">
                  <c:v>1.22</c:v>
                </c:pt>
                <c:pt idx="85">
                  <c:v>1.1200000000000001</c:v>
                </c:pt>
                <c:pt idx="86">
                  <c:v>0.98599999999999999</c:v>
                </c:pt>
                <c:pt idx="87">
                  <c:v>0.92100000000000004</c:v>
                </c:pt>
                <c:pt idx="88">
                  <c:v>0.89100000000000001</c:v>
                </c:pt>
                <c:pt idx="89">
                  <c:v>0.82599999999999996</c:v>
                </c:pt>
                <c:pt idx="90">
                  <c:v>0.753</c:v>
                </c:pt>
                <c:pt idx="91">
                  <c:v>0.71099999999999997</c:v>
                </c:pt>
                <c:pt idx="92">
                  <c:v>0.70199999999999996</c:v>
                </c:pt>
                <c:pt idx="93">
                  <c:v>0.71599999999999997</c:v>
                </c:pt>
                <c:pt idx="94">
                  <c:v>0.66200000000000003</c:v>
                </c:pt>
                <c:pt idx="95">
                  <c:v>0.47</c:v>
                </c:pt>
                <c:pt idx="96">
                  <c:v>0.48299999999999998</c:v>
                </c:pt>
                <c:pt idx="97">
                  <c:v>0.498</c:v>
                </c:pt>
                <c:pt idx="98">
                  <c:v>0.30599999999999999</c:v>
                </c:pt>
                <c:pt idx="99">
                  <c:v>0.30099999999999999</c:v>
                </c:pt>
                <c:pt idx="100">
                  <c:v>0.36199999999999999</c:v>
                </c:pt>
                <c:pt idx="101">
                  <c:v>0.375</c:v>
                </c:pt>
                <c:pt idx="102">
                  <c:v>0.38500000000000001</c:v>
                </c:pt>
                <c:pt idx="103">
                  <c:v>0.39500000000000002</c:v>
                </c:pt>
                <c:pt idx="104">
                  <c:v>0.40500000000000003</c:v>
                </c:pt>
                <c:pt idx="105">
                  <c:v>0.37</c:v>
                </c:pt>
                <c:pt idx="106">
                  <c:v>0.34</c:v>
                </c:pt>
                <c:pt idx="107">
                  <c:v>0.31</c:v>
                </c:pt>
                <c:pt idx="108">
                  <c:v>0.28999999999999998</c:v>
                </c:pt>
                <c:pt idx="109">
                  <c:v>0.27</c:v>
                </c:pt>
                <c:pt idx="110">
                  <c:v>0.25</c:v>
                </c:pt>
                <c:pt idx="111">
                  <c:v>0.24</c:v>
                </c:pt>
                <c:pt idx="112">
                  <c:v>0.22800000000000001</c:v>
                </c:pt>
                <c:pt idx="113">
                  <c:v>0.215</c:v>
                </c:pt>
                <c:pt idx="114">
                  <c:v>0.20499999999999999</c:v>
                </c:pt>
                <c:pt idx="115">
                  <c:v>0.19500000000000001</c:v>
                </c:pt>
              </c:numCache>
            </c:numRef>
          </c:yVal>
          <c:smooth val="0"/>
        </c:ser>
        <c:ser>
          <c:idx val="10"/>
          <c:order val="10"/>
          <c:tx>
            <c:v>1983</c:v>
          </c:tx>
          <c:spPr>
            <a:ln w="15875"/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'Daily__Jul-20-2017_03_29_28AM'!$M$10:$M$126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  <c:pt idx="5">
                  <c:v>0.08</c:v>
                </c:pt>
                <c:pt idx="6">
                  <c:v>0.22</c:v>
                </c:pt>
                <c:pt idx="7">
                  <c:v>0.32</c:v>
                </c:pt>
                <c:pt idx="8">
                  <c:v>0.48</c:v>
                </c:pt>
                <c:pt idx="9">
                  <c:v>0.7</c:v>
                </c:pt>
                <c:pt idx="10">
                  <c:v>1</c:v>
                </c:pt>
                <c:pt idx="11">
                  <c:v>1.5</c:v>
                </c:pt>
                <c:pt idx="12">
                  <c:v>2.2999999999999998</c:v>
                </c:pt>
                <c:pt idx="13">
                  <c:v>3.5</c:v>
                </c:pt>
                <c:pt idx="14">
                  <c:v>5</c:v>
                </c:pt>
                <c:pt idx="15">
                  <c:v>7</c:v>
                </c:pt>
                <c:pt idx="16">
                  <c:v>8.99</c:v>
                </c:pt>
                <c:pt idx="17">
                  <c:v>10.1</c:v>
                </c:pt>
                <c:pt idx="18">
                  <c:v>10.9</c:v>
                </c:pt>
                <c:pt idx="19">
                  <c:v>12.7</c:v>
                </c:pt>
                <c:pt idx="20">
                  <c:v>9.85</c:v>
                </c:pt>
                <c:pt idx="21">
                  <c:v>7.15</c:v>
                </c:pt>
                <c:pt idx="22">
                  <c:v>9.42</c:v>
                </c:pt>
                <c:pt idx="23">
                  <c:v>13</c:v>
                </c:pt>
                <c:pt idx="24">
                  <c:v>8.8800000000000008</c:v>
                </c:pt>
                <c:pt idx="25">
                  <c:v>8.74</c:v>
                </c:pt>
                <c:pt idx="26">
                  <c:v>6.38</c:v>
                </c:pt>
                <c:pt idx="27">
                  <c:v>6.92</c:v>
                </c:pt>
                <c:pt idx="28">
                  <c:v>7.58</c:v>
                </c:pt>
                <c:pt idx="29">
                  <c:v>6.83</c:v>
                </c:pt>
                <c:pt idx="30">
                  <c:v>4.91</c:v>
                </c:pt>
                <c:pt idx="31">
                  <c:v>6.73</c:v>
                </c:pt>
                <c:pt idx="32">
                  <c:v>7.21</c:v>
                </c:pt>
                <c:pt idx="33">
                  <c:v>7.97</c:v>
                </c:pt>
                <c:pt idx="34">
                  <c:v>13.4</c:v>
                </c:pt>
                <c:pt idx="35">
                  <c:v>8.5500000000000007</c:v>
                </c:pt>
                <c:pt idx="36">
                  <c:v>5.78</c:v>
                </c:pt>
                <c:pt idx="37">
                  <c:v>5.82</c:v>
                </c:pt>
                <c:pt idx="38">
                  <c:v>6.31</c:v>
                </c:pt>
                <c:pt idx="39">
                  <c:v>6.58</c:v>
                </c:pt>
                <c:pt idx="40">
                  <c:v>7.7</c:v>
                </c:pt>
                <c:pt idx="41">
                  <c:v>6.8</c:v>
                </c:pt>
                <c:pt idx="42">
                  <c:v>5.4</c:v>
                </c:pt>
                <c:pt idx="43">
                  <c:v>4.3</c:v>
                </c:pt>
                <c:pt idx="44">
                  <c:v>3.4</c:v>
                </c:pt>
                <c:pt idx="45">
                  <c:v>2.7</c:v>
                </c:pt>
                <c:pt idx="46">
                  <c:v>2.1</c:v>
                </c:pt>
                <c:pt idx="47">
                  <c:v>1.7</c:v>
                </c:pt>
                <c:pt idx="48">
                  <c:v>1.4</c:v>
                </c:pt>
                <c:pt idx="49">
                  <c:v>1.9</c:v>
                </c:pt>
                <c:pt idx="50">
                  <c:v>2.9</c:v>
                </c:pt>
                <c:pt idx="51">
                  <c:v>4.2</c:v>
                </c:pt>
                <c:pt idx="52">
                  <c:v>5.8</c:v>
                </c:pt>
                <c:pt idx="53">
                  <c:v>8.5</c:v>
                </c:pt>
                <c:pt idx="54">
                  <c:v>12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8</c:v>
                </c:pt>
                <c:pt idx="59">
                  <c:v>7</c:v>
                </c:pt>
                <c:pt idx="60">
                  <c:v>6</c:v>
                </c:pt>
                <c:pt idx="61">
                  <c:v>5.4</c:v>
                </c:pt>
                <c:pt idx="62">
                  <c:v>4.8</c:v>
                </c:pt>
                <c:pt idx="63">
                  <c:v>4.4000000000000004</c:v>
                </c:pt>
                <c:pt idx="64">
                  <c:v>3.8</c:v>
                </c:pt>
                <c:pt idx="65">
                  <c:v>4.0999999999999996</c:v>
                </c:pt>
                <c:pt idx="66">
                  <c:v>4.5</c:v>
                </c:pt>
                <c:pt idx="67">
                  <c:v>4.9000000000000004</c:v>
                </c:pt>
                <c:pt idx="68">
                  <c:v>5.3</c:v>
                </c:pt>
                <c:pt idx="69">
                  <c:v>6</c:v>
                </c:pt>
                <c:pt idx="70">
                  <c:v>5.5</c:v>
                </c:pt>
                <c:pt idx="71">
                  <c:v>4.8</c:v>
                </c:pt>
                <c:pt idx="72">
                  <c:v>3.9</c:v>
                </c:pt>
                <c:pt idx="73">
                  <c:v>3.4</c:v>
                </c:pt>
                <c:pt idx="74">
                  <c:v>2.9</c:v>
                </c:pt>
                <c:pt idx="75">
                  <c:v>2.5</c:v>
                </c:pt>
                <c:pt idx="76">
                  <c:v>2.2000000000000002</c:v>
                </c:pt>
                <c:pt idx="77">
                  <c:v>1.93</c:v>
                </c:pt>
                <c:pt idx="78">
                  <c:v>2.02</c:v>
                </c:pt>
                <c:pt idx="79">
                  <c:v>1.95</c:v>
                </c:pt>
                <c:pt idx="80">
                  <c:v>1.76</c:v>
                </c:pt>
                <c:pt idx="81">
                  <c:v>1.56</c:v>
                </c:pt>
                <c:pt idx="82">
                  <c:v>1.42</c:v>
                </c:pt>
                <c:pt idx="83">
                  <c:v>1.24</c:v>
                </c:pt>
                <c:pt idx="84">
                  <c:v>1.1599999999999999</c:v>
                </c:pt>
                <c:pt idx="85">
                  <c:v>1.1599999999999999</c:v>
                </c:pt>
                <c:pt idx="86">
                  <c:v>1.54</c:v>
                </c:pt>
                <c:pt idx="87">
                  <c:v>1.41</c:v>
                </c:pt>
                <c:pt idx="88">
                  <c:v>1.18</c:v>
                </c:pt>
                <c:pt idx="89">
                  <c:v>1.17</c:v>
                </c:pt>
                <c:pt idx="90">
                  <c:v>0.94899999999999995</c:v>
                </c:pt>
                <c:pt idx="91">
                  <c:v>0.80500000000000005</c:v>
                </c:pt>
                <c:pt idx="92">
                  <c:v>0.74099999999999999</c:v>
                </c:pt>
                <c:pt idx="93">
                  <c:v>0.67800000000000005</c:v>
                </c:pt>
                <c:pt idx="94">
                  <c:v>0.61799999999999999</c:v>
                </c:pt>
                <c:pt idx="95">
                  <c:v>0.58799999999999997</c:v>
                </c:pt>
                <c:pt idx="96">
                  <c:v>0.505</c:v>
                </c:pt>
                <c:pt idx="97">
                  <c:v>0.505</c:v>
                </c:pt>
                <c:pt idx="98">
                  <c:v>0.46500000000000002</c:v>
                </c:pt>
                <c:pt idx="99">
                  <c:v>0.43</c:v>
                </c:pt>
                <c:pt idx="100">
                  <c:v>0.4</c:v>
                </c:pt>
                <c:pt idx="101">
                  <c:v>0.375</c:v>
                </c:pt>
                <c:pt idx="102">
                  <c:v>0.35</c:v>
                </c:pt>
                <c:pt idx="103">
                  <c:v>0.33</c:v>
                </c:pt>
                <c:pt idx="104">
                  <c:v>0.31</c:v>
                </c:pt>
                <c:pt idx="105">
                  <c:v>0.29299999999999998</c:v>
                </c:pt>
                <c:pt idx="106">
                  <c:v>0.27500000000000002</c:v>
                </c:pt>
                <c:pt idx="107">
                  <c:v>0.26500000000000001</c:v>
                </c:pt>
                <c:pt idx="108">
                  <c:v>0.255</c:v>
                </c:pt>
                <c:pt idx="109">
                  <c:v>0.248</c:v>
                </c:pt>
                <c:pt idx="110">
                  <c:v>0.24</c:v>
                </c:pt>
                <c:pt idx="111">
                  <c:v>0.23499999999999999</c:v>
                </c:pt>
                <c:pt idx="112">
                  <c:v>0.22800000000000001</c:v>
                </c:pt>
                <c:pt idx="113">
                  <c:v>0.223</c:v>
                </c:pt>
                <c:pt idx="114">
                  <c:v>0.219</c:v>
                </c:pt>
                <c:pt idx="115">
                  <c:v>0.215</c:v>
                </c:pt>
              </c:numCache>
            </c:numRef>
          </c:yVal>
          <c:smooth val="0"/>
        </c:ser>
        <c:ser>
          <c:idx val="11"/>
          <c:order val="11"/>
          <c:tx>
            <c:v>maximum</c:v>
          </c:tx>
          <c:spPr>
            <a:ln w="22225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yVal>
            <c:numRef>
              <c:f>'Daily__Jul-20-2017_03_29_28AM'!$N$10:$N$126</c:f>
              <c:numCache>
                <c:formatCode>General</c:formatCode>
                <c:ptCount val="117"/>
                <c:pt idx="0">
                  <c:v>4.3899999999999997</c:v>
                </c:pt>
                <c:pt idx="1">
                  <c:v>4.96</c:v>
                </c:pt>
                <c:pt idx="2">
                  <c:v>5.01</c:v>
                </c:pt>
                <c:pt idx="3">
                  <c:v>5.64</c:v>
                </c:pt>
                <c:pt idx="4">
                  <c:v>6.03</c:v>
                </c:pt>
                <c:pt idx="5">
                  <c:v>6.29</c:v>
                </c:pt>
                <c:pt idx="6">
                  <c:v>5.95</c:v>
                </c:pt>
                <c:pt idx="7">
                  <c:v>5.04</c:v>
                </c:pt>
                <c:pt idx="8">
                  <c:v>6.97</c:v>
                </c:pt>
                <c:pt idx="9">
                  <c:v>6.82</c:v>
                </c:pt>
                <c:pt idx="10">
                  <c:v>5.69</c:v>
                </c:pt>
                <c:pt idx="11">
                  <c:v>5.32</c:v>
                </c:pt>
                <c:pt idx="12">
                  <c:v>5.8</c:v>
                </c:pt>
                <c:pt idx="13">
                  <c:v>9.6999999999999993</c:v>
                </c:pt>
                <c:pt idx="14">
                  <c:v>20</c:v>
                </c:pt>
                <c:pt idx="15">
                  <c:v>18</c:v>
                </c:pt>
                <c:pt idx="16">
                  <c:v>16.5</c:v>
                </c:pt>
                <c:pt idx="17">
                  <c:v>15</c:v>
                </c:pt>
                <c:pt idx="18">
                  <c:v>13.9</c:v>
                </c:pt>
                <c:pt idx="19">
                  <c:v>13.9</c:v>
                </c:pt>
                <c:pt idx="20">
                  <c:v>16.8</c:v>
                </c:pt>
                <c:pt idx="21">
                  <c:v>14</c:v>
                </c:pt>
                <c:pt idx="22">
                  <c:v>13.4</c:v>
                </c:pt>
                <c:pt idx="23">
                  <c:v>14.8</c:v>
                </c:pt>
                <c:pt idx="24">
                  <c:v>14.8</c:v>
                </c:pt>
                <c:pt idx="25">
                  <c:v>13.8</c:v>
                </c:pt>
                <c:pt idx="26">
                  <c:v>22.3</c:v>
                </c:pt>
                <c:pt idx="27">
                  <c:v>16.8</c:v>
                </c:pt>
                <c:pt idx="28">
                  <c:v>15.2</c:v>
                </c:pt>
                <c:pt idx="29">
                  <c:v>12.2</c:v>
                </c:pt>
                <c:pt idx="30">
                  <c:v>12</c:v>
                </c:pt>
                <c:pt idx="31">
                  <c:v>14.6</c:v>
                </c:pt>
                <c:pt idx="32">
                  <c:v>13.5</c:v>
                </c:pt>
                <c:pt idx="33">
                  <c:v>15.8</c:v>
                </c:pt>
                <c:pt idx="34">
                  <c:v>13.4</c:v>
                </c:pt>
                <c:pt idx="35">
                  <c:v>14.7</c:v>
                </c:pt>
                <c:pt idx="36">
                  <c:v>10.5</c:v>
                </c:pt>
                <c:pt idx="37">
                  <c:v>12</c:v>
                </c:pt>
                <c:pt idx="38">
                  <c:v>16.8</c:v>
                </c:pt>
                <c:pt idx="39">
                  <c:v>20.399999999999999</c:v>
                </c:pt>
                <c:pt idx="40">
                  <c:v>14.6</c:v>
                </c:pt>
                <c:pt idx="41">
                  <c:v>13.2</c:v>
                </c:pt>
                <c:pt idx="42">
                  <c:v>7.73</c:v>
                </c:pt>
                <c:pt idx="43">
                  <c:v>7.08</c:v>
                </c:pt>
                <c:pt idx="44">
                  <c:v>7.39</c:v>
                </c:pt>
                <c:pt idx="45">
                  <c:v>8.86</c:v>
                </c:pt>
                <c:pt idx="46">
                  <c:v>11.2</c:v>
                </c:pt>
                <c:pt idx="47">
                  <c:v>6.12</c:v>
                </c:pt>
                <c:pt idx="48">
                  <c:v>7.01</c:v>
                </c:pt>
                <c:pt idx="49">
                  <c:v>8.7200000000000006</c:v>
                </c:pt>
                <c:pt idx="50">
                  <c:v>8.7200000000000006</c:v>
                </c:pt>
                <c:pt idx="51">
                  <c:v>9.7200000000000006</c:v>
                </c:pt>
                <c:pt idx="52">
                  <c:v>16.3</c:v>
                </c:pt>
                <c:pt idx="53">
                  <c:v>19.7</c:v>
                </c:pt>
                <c:pt idx="54">
                  <c:v>21.2</c:v>
                </c:pt>
                <c:pt idx="55">
                  <c:v>17.5</c:v>
                </c:pt>
                <c:pt idx="56">
                  <c:v>14.6</c:v>
                </c:pt>
                <c:pt idx="57">
                  <c:v>10.3</c:v>
                </c:pt>
                <c:pt idx="58">
                  <c:v>8</c:v>
                </c:pt>
                <c:pt idx="59">
                  <c:v>7</c:v>
                </c:pt>
                <c:pt idx="60">
                  <c:v>7.23</c:v>
                </c:pt>
                <c:pt idx="61">
                  <c:v>12.1</c:v>
                </c:pt>
                <c:pt idx="62">
                  <c:v>13.2</c:v>
                </c:pt>
                <c:pt idx="63">
                  <c:v>11.3</c:v>
                </c:pt>
                <c:pt idx="64">
                  <c:v>8.7799999999999994</c:v>
                </c:pt>
                <c:pt idx="65">
                  <c:v>16.399999999999999</c:v>
                </c:pt>
                <c:pt idx="66">
                  <c:v>9.6199999999999992</c:v>
                </c:pt>
                <c:pt idx="67">
                  <c:v>8.44</c:v>
                </c:pt>
                <c:pt idx="68">
                  <c:v>8.1</c:v>
                </c:pt>
                <c:pt idx="69">
                  <c:v>6</c:v>
                </c:pt>
                <c:pt idx="70">
                  <c:v>5.5</c:v>
                </c:pt>
                <c:pt idx="71">
                  <c:v>4.9800000000000004</c:v>
                </c:pt>
                <c:pt idx="72">
                  <c:v>4.7</c:v>
                </c:pt>
                <c:pt idx="73">
                  <c:v>5.0999999999999996</c:v>
                </c:pt>
                <c:pt idx="74">
                  <c:v>4.53</c:v>
                </c:pt>
                <c:pt idx="75">
                  <c:v>5.05</c:v>
                </c:pt>
                <c:pt idx="76">
                  <c:v>4.7</c:v>
                </c:pt>
                <c:pt idx="77">
                  <c:v>9.49</c:v>
                </c:pt>
                <c:pt idx="78">
                  <c:v>8.01</c:v>
                </c:pt>
                <c:pt idx="79">
                  <c:v>4.45</c:v>
                </c:pt>
                <c:pt idx="80">
                  <c:v>6.4</c:v>
                </c:pt>
                <c:pt idx="81">
                  <c:v>11.6</c:v>
                </c:pt>
                <c:pt idx="82">
                  <c:v>6.94</c:v>
                </c:pt>
                <c:pt idx="83">
                  <c:v>5.35</c:v>
                </c:pt>
                <c:pt idx="84">
                  <c:v>4.05</c:v>
                </c:pt>
                <c:pt idx="85">
                  <c:v>15.1</c:v>
                </c:pt>
                <c:pt idx="86">
                  <c:v>17</c:v>
                </c:pt>
                <c:pt idx="87">
                  <c:v>12.1</c:v>
                </c:pt>
                <c:pt idx="88">
                  <c:v>8.76</c:v>
                </c:pt>
                <c:pt idx="89">
                  <c:v>11.9</c:v>
                </c:pt>
                <c:pt idx="90">
                  <c:v>15.3</c:v>
                </c:pt>
                <c:pt idx="91">
                  <c:v>9.91</c:v>
                </c:pt>
                <c:pt idx="92">
                  <c:v>7.22</c:v>
                </c:pt>
                <c:pt idx="93">
                  <c:v>5.0999999999999996</c:v>
                </c:pt>
                <c:pt idx="94">
                  <c:v>6.14</c:v>
                </c:pt>
                <c:pt idx="95">
                  <c:v>4.3899999999999997</c:v>
                </c:pt>
                <c:pt idx="96">
                  <c:v>7.93</c:v>
                </c:pt>
                <c:pt idx="97">
                  <c:v>20.3</c:v>
                </c:pt>
                <c:pt idx="98">
                  <c:v>3.96</c:v>
                </c:pt>
                <c:pt idx="99">
                  <c:v>3.11</c:v>
                </c:pt>
                <c:pt idx="100">
                  <c:v>2.75</c:v>
                </c:pt>
                <c:pt idx="101">
                  <c:v>3.45</c:v>
                </c:pt>
                <c:pt idx="102">
                  <c:v>2.5499999999999998</c:v>
                </c:pt>
                <c:pt idx="103">
                  <c:v>2.12</c:v>
                </c:pt>
                <c:pt idx="104">
                  <c:v>2.0299999999999998</c:v>
                </c:pt>
                <c:pt idx="105">
                  <c:v>1.22</c:v>
                </c:pt>
                <c:pt idx="106">
                  <c:v>0.83799999999999997</c:v>
                </c:pt>
                <c:pt idx="107">
                  <c:v>1.01</c:v>
                </c:pt>
                <c:pt idx="108">
                  <c:v>0.96799999999999997</c:v>
                </c:pt>
                <c:pt idx="109">
                  <c:v>0.92300000000000004</c:v>
                </c:pt>
                <c:pt idx="110">
                  <c:v>0.81799999999999995</c:v>
                </c:pt>
                <c:pt idx="111">
                  <c:v>0.55200000000000005</c:v>
                </c:pt>
                <c:pt idx="112">
                  <c:v>0.433</c:v>
                </c:pt>
                <c:pt idx="113">
                  <c:v>0.32</c:v>
                </c:pt>
                <c:pt idx="114">
                  <c:v>0.29199999999999998</c:v>
                </c:pt>
                <c:pt idx="115">
                  <c:v>0.26600000000000001</c:v>
                </c:pt>
                <c:pt idx="116">
                  <c:v>0.17899999999999999</c:v>
                </c:pt>
              </c:numCache>
            </c:numRef>
          </c:yVal>
          <c:smooth val="0"/>
        </c:ser>
        <c:ser>
          <c:idx val="12"/>
          <c:order val="12"/>
          <c:tx>
            <c:v>minimum</c:v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'Daily__Jul-20-2017_03_29_28AM'!$B$10:$B$126</c:f>
              <c:numCache>
                <c:formatCode>General</c:formatCode>
                <c:ptCount val="117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164</c:v>
                </c:pt>
                <c:pt idx="7">
                  <c:v>165</c:v>
                </c:pt>
                <c:pt idx="8">
                  <c:v>166</c:v>
                </c:pt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170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175</c:v>
                </c:pt>
                <c:pt idx="18">
                  <c:v>176</c:v>
                </c:pt>
                <c:pt idx="19">
                  <c:v>177</c:v>
                </c:pt>
                <c:pt idx="20">
                  <c:v>178</c:v>
                </c:pt>
                <c:pt idx="21">
                  <c:v>179</c:v>
                </c:pt>
                <c:pt idx="22">
                  <c:v>180</c:v>
                </c:pt>
                <c:pt idx="23">
                  <c:v>181</c:v>
                </c:pt>
                <c:pt idx="24">
                  <c:v>182</c:v>
                </c:pt>
                <c:pt idx="25">
                  <c:v>183</c:v>
                </c:pt>
                <c:pt idx="26">
                  <c:v>184</c:v>
                </c:pt>
                <c:pt idx="27">
                  <c:v>185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  <c:pt idx="31">
                  <c:v>189</c:v>
                </c:pt>
                <c:pt idx="32">
                  <c:v>190</c:v>
                </c:pt>
                <c:pt idx="33">
                  <c:v>191</c:v>
                </c:pt>
                <c:pt idx="34">
                  <c:v>192</c:v>
                </c:pt>
                <c:pt idx="35">
                  <c:v>193</c:v>
                </c:pt>
                <c:pt idx="36">
                  <c:v>194</c:v>
                </c:pt>
                <c:pt idx="37">
                  <c:v>195</c:v>
                </c:pt>
                <c:pt idx="38">
                  <c:v>196</c:v>
                </c:pt>
                <c:pt idx="39">
                  <c:v>197</c:v>
                </c:pt>
                <c:pt idx="40">
                  <c:v>198</c:v>
                </c:pt>
                <c:pt idx="41">
                  <c:v>199</c:v>
                </c:pt>
                <c:pt idx="42">
                  <c:v>200</c:v>
                </c:pt>
                <c:pt idx="43">
                  <c:v>201</c:v>
                </c:pt>
                <c:pt idx="44">
                  <c:v>202</c:v>
                </c:pt>
                <c:pt idx="45">
                  <c:v>203</c:v>
                </c:pt>
                <c:pt idx="46">
                  <c:v>204</c:v>
                </c:pt>
                <c:pt idx="47">
                  <c:v>205</c:v>
                </c:pt>
                <c:pt idx="48">
                  <c:v>206</c:v>
                </c:pt>
                <c:pt idx="49">
                  <c:v>207</c:v>
                </c:pt>
                <c:pt idx="50">
                  <c:v>208</c:v>
                </c:pt>
                <c:pt idx="51">
                  <c:v>209</c:v>
                </c:pt>
                <c:pt idx="52">
                  <c:v>210</c:v>
                </c:pt>
                <c:pt idx="53">
                  <c:v>211</c:v>
                </c:pt>
                <c:pt idx="54">
                  <c:v>212</c:v>
                </c:pt>
                <c:pt idx="55">
                  <c:v>213</c:v>
                </c:pt>
                <c:pt idx="56">
                  <c:v>214</c:v>
                </c:pt>
                <c:pt idx="57">
                  <c:v>215</c:v>
                </c:pt>
                <c:pt idx="58">
                  <c:v>216</c:v>
                </c:pt>
                <c:pt idx="59">
                  <c:v>217</c:v>
                </c:pt>
                <c:pt idx="60">
                  <c:v>218</c:v>
                </c:pt>
                <c:pt idx="61">
                  <c:v>219</c:v>
                </c:pt>
                <c:pt idx="62">
                  <c:v>220</c:v>
                </c:pt>
                <c:pt idx="63">
                  <c:v>221</c:v>
                </c:pt>
                <c:pt idx="64">
                  <c:v>222</c:v>
                </c:pt>
                <c:pt idx="65">
                  <c:v>223</c:v>
                </c:pt>
                <c:pt idx="66">
                  <c:v>224</c:v>
                </c:pt>
                <c:pt idx="67">
                  <c:v>225</c:v>
                </c:pt>
                <c:pt idx="68">
                  <c:v>226</c:v>
                </c:pt>
                <c:pt idx="69">
                  <c:v>227</c:v>
                </c:pt>
                <c:pt idx="70">
                  <c:v>228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232</c:v>
                </c:pt>
                <c:pt idx="75">
                  <c:v>233</c:v>
                </c:pt>
                <c:pt idx="76">
                  <c:v>234</c:v>
                </c:pt>
                <c:pt idx="77">
                  <c:v>235</c:v>
                </c:pt>
                <c:pt idx="78">
                  <c:v>236</c:v>
                </c:pt>
                <c:pt idx="79">
                  <c:v>237</c:v>
                </c:pt>
                <c:pt idx="80">
                  <c:v>238</c:v>
                </c:pt>
                <c:pt idx="81">
                  <c:v>239</c:v>
                </c:pt>
                <c:pt idx="82">
                  <c:v>240</c:v>
                </c:pt>
                <c:pt idx="83">
                  <c:v>241</c:v>
                </c:pt>
                <c:pt idx="84">
                  <c:v>242</c:v>
                </c:pt>
                <c:pt idx="85">
                  <c:v>243</c:v>
                </c:pt>
                <c:pt idx="86">
                  <c:v>244</c:v>
                </c:pt>
                <c:pt idx="87">
                  <c:v>245</c:v>
                </c:pt>
                <c:pt idx="88">
                  <c:v>246</c:v>
                </c:pt>
                <c:pt idx="89">
                  <c:v>247</c:v>
                </c:pt>
                <c:pt idx="90">
                  <c:v>248</c:v>
                </c:pt>
                <c:pt idx="91">
                  <c:v>249</c:v>
                </c:pt>
                <c:pt idx="92">
                  <c:v>250</c:v>
                </c:pt>
                <c:pt idx="93">
                  <c:v>251</c:v>
                </c:pt>
                <c:pt idx="94">
                  <c:v>252</c:v>
                </c:pt>
                <c:pt idx="95">
                  <c:v>253</c:v>
                </c:pt>
                <c:pt idx="96">
                  <c:v>254</c:v>
                </c:pt>
                <c:pt idx="97">
                  <c:v>255</c:v>
                </c:pt>
                <c:pt idx="98">
                  <c:v>256</c:v>
                </c:pt>
                <c:pt idx="99">
                  <c:v>257</c:v>
                </c:pt>
                <c:pt idx="100">
                  <c:v>258</c:v>
                </c:pt>
                <c:pt idx="101">
                  <c:v>259</c:v>
                </c:pt>
                <c:pt idx="102">
                  <c:v>260</c:v>
                </c:pt>
                <c:pt idx="103">
                  <c:v>261</c:v>
                </c:pt>
                <c:pt idx="104">
                  <c:v>262</c:v>
                </c:pt>
                <c:pt idx="105">
                  <c:v>263</c:v>
                </c:pt>
                <c:pt idx="106">
                  <c:v>264</c:v>
                </c:pt>
                <c:pt idx="107">
                  <c:v>265</c:v>
                </c:pt>
                <c:pt idx="108">
                  <c:v>266</c:v>
                </c:pt>
                <c:pt idx="109">
                  <c:v>267</c:v>
                </c:pt>
                <c:pt idx="110">
                  <c:v>268</c:v>
                </c:pt>
                <c:pt idx="111">
                  <c:v>269</c:v>
                </c:pt>
                <c:pt idx="112">
                  <c:v>270</c:v>
                </c:pt>
                <c:pt idx="113">
                  <c:v>271</c:v>
                </c:pt>
                <c:pt idx="114">
                  <c:v>272</c:v>
                </c:pt>
                <c:pt idx="115">
                  <c:v>273</c:v>
                </c:pt>
                <c:pt idx="116">
                  <c:v>274</c:v>
                </c:pt>
              </c:numCache>
            </c:numRef>
          </c:xVal>
          <c:yVal>
            <c:numRef>
              <c:f>'Daily__Jul-20-2017_03_29_28AM'!$O$10:$O$126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0.05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2.2999999999999998</c:v>
                </c:pt>
                <c:pt idx="13">
                  <c:v>2.17</c:v>
                </c:pt>
                <c:pt idx="14">
                  <c:v>2.14</c:v>
                </c:pt>
                <c:pt idx="15">
                  <c:v>2.14</c:v>
                </c:pt>
                <c:pt idx="16">
                  <c:v>2</c:v>
                </c:pt>
                <c:pt idx="17">
                  <c:v>2.11</c:v>
                </c:pt>
                <c:pt idx="18">
                  <c:v>1.49</c:v>
                </c:pt>
                <c:pt idx="19">
                  <c:v>1.47</c:v>
                </c:pt>
                <c:pt idx="20">
                  <c:v>1.3</c:v>
                </c:pt>
                <c:pt idx="21">
                  <c:v>1.4</c:v>
                </c:pt>
                <c:pt idx="22">
                  <c:v>2.61</c:v>
                </c:pt>
                <c:pt idx="23">
                  <c:v>4.62</c:v>
                </c:pt>
                <c:pt idx="24">
                  <c:v>3.31</c:v>
                </c:pt>
                <c:pt idx="25">
                  <c:v>4.87</c:v>
                </c:pt>
                <c:pt idx="26">
                  <c:v>2.92</c:v>
                </c:pt>
                <c:pt idx="27">
                  <c:v>2.79</c:v>
                </c:pt>
                <c:pt idx="28">
                  <c:v>2.97</c:v>
                </c:pt>
                <c:pt idx="29">
                  <c:v>2.89</c:v>
                </c:pt>
                <c:pt idx="30">
                  <c:v>3.57</c:v>
                </c:pt>
                <c:pt idx="31">
                  <c:v>4.47</c:v>
                </c:pt>
                <c:pt idx="32">
                  <c:v>4.41</c:v>
                </c:pt>
                <c:pt idx="33">
                  <c:v>3.74</c:v>
                </c:pt>
                <c:pt idx="34">
                  <c:v>3.09</c:v>
                </c:pt>
                <c:pt idx="35">
                  <c:v>3.68</c:v>
                </c:pt>
                <c:pt idx="36">
                  <c:v>4.28</c:v>
                </c:pt>
                <c:pt idx="37">
                  <c:v>3.87</c:v>
                </c:pt>
                <c:pt idx="38">
                  <c:v>3.32</c:v>
                </c:pt>
                <c:pt idx="39">
                  <c:v>4.55</c:v>
                </c:pt>
                <c:pt idx="40">
                  <c:v>3.32</c:v>
                </c:pt>
                <c:pt idx="41">
                  <c:v>2.3199999999999998</c:v>
                </c:pt>
                <c:pt idx="42">
                  <c:v>2.5499999999999998</c:v>
                </c:pt>
                <c:pt idx="43">
                  <c:v>3.53</c:v>
                </c:pt>
                <c:pt idx="44">
                  <c:v>3.4</c:v>
                </c:pt>
                <c:pt idx="45">
                  <c:v>2.7</c:v>
                </c:pt>
                <c:pt idx="46">
                  <c:v>2.1</c:v>
                </c:pt>
                <c:pt idx="47">
                  <c:v>1.7</c:v>
                </c:pt>
                <c:pt idx="48">
                  <c:v>1.4</c:v>
                </c:pt>
                <c:pt idx="49">
                  <c:v>1.9</c:v>
                </c:pt>
                <c:pt idx="50">
                  <c:v>2.42</c:v>
                </c:pt>
                <c:pt idx="51">
                  <c:v>2.4500000000000002</c:v>
                </c:pt>
                <c:pt idx="52">
                  <c:v>2.68</c:v>
                </c:pt>
                <c:pt idx="53">
                  <c:v>2.2799999999999998</c:v>
                </c:pt>
                <c:pt idx="54">
                  <c:v>1.88</c:v>
                </c:pt>
                <c:pt idx="55">
                  <c:v>2.44</c:v>
                </c:pt>
                <c:pt idx="56">
                  <c:v>2.59</c:v>
                </c:pt>
                <c:pt idx="57">
                  <c:v>2.44</c:v>
                </c:pt>
                <c:pt idx="58">
                  <c:v>2.92</c:v>
                </c:pt>
                <c:pt idx="59">
                  <c:v>3.14</c:v>
                </c:pt>
                <c:pt idx="60">
                  <c:v>2.48</c:v>
                </c:pt>
                <c:pt idx="61">
                  <c:v>2.1800000000000002</c:v>
                </c:pt>
                <c:pt idx="62">
                  <c:v>1.78</c:v>
                </c:pt>
                <c:pt idx="63">
                  <c:v>1.71</c:v>
                </c:pt>
                <c:pt idx="64">
                  <c:v>1.63</c:v>
                </c:pt>
                <c:pt idx="65">
                  <c:v>2.02</c:v>
                </c:pt>
                <c:pt idx="66">
                  <c:v>1.97</c:v>
                </c:pt>
                <c:pt idx="67">
                  <c:v>2.12</c:v>
                </c:pt>
                <c:pt idx="68">
                  <c:v>2.04</c:v>
                </c:pt>
                <c:pt idx="69">
                  <c:v>2.0099999999999998</c:v>
                </c:pt>
                <c:pt idx="70">
                  <c:v>1.81</c:v>
                </c:pt>
                <c:pt idx="71">
                  <c:v>1.73</c:v>
                </c:pt>
                <c:pt idx="72">
                  <c:v>1.73</c:v>
                </c:pt>
                <c:pt idx="73">
                  <c:v>1.39</c:v>
                </c:pt>
                <c:pt idx="74">
                  <c:v>1.1599999999999999</c:v>
                </c:pt>
                <c:pt idx="75">
                  <c:v>0.94899999999999995</c:v>
                </c:pt>
                <c:pt idx="76">
                  <c:v>1.47</c:v>
                </c:pt>
                <c:pt idx="77">
                  <c:v>1.29</c:v>
                </c:pt>
                <c:pt idx="78">
                  <c:v>1.24</c:v>
                </c:pt>
                <c:pt idx="79">
                  <c:v>1.2</c:v>
                </c:pt>
                <c:pt idx="80">
                  <c:v>1.29</c:v>
                </c:pt>
                <c:pt idx="81">
                  <c:v>1.21</c:v>
                </c:pt>
                <c:pt idx="82">
                  <c:v>1.1100000000000001</c:v>
                </c:pt>
                <c:pt idx="83">
                  <c:v>0.95399999999999996</c:v>
                </c:pt>
                <c:pt idx="84">
                  <c:v>0.91100000000000003</c:v>
                </c:pt>
                <c:pt idx="85">
                  <c:v>0.78500000000000003</c:v>
                </c:pt>
                <c:pt idx="86">
                  <c:v>0.6</c:v>
                </c:pt>
                <c:pt idx="87">
                  <c:v>0.745</c:v>
                </c:pt>
                <c:pt idx="88">
                  <c:v>0.66300000000000003</c:v>
                </c:pt>
                <c:pt idx="89">
                  <c:v>0.626</c:v>
                </c:pt>
                <c:pt idx="90">
                  <c:v>0.626</c:v>
                </c:pt>
                <c:pt idx="91">
                  <c:v>0.63700000000000001</c:v>
                </c:pt>
                <c:pt idx="92">
                  <c:v>0.70199999999999996</c:v>
                </c:pt>
                <c:pt idx="93">
                  <c:v>0.67800000000000005</c:v>
                </c:pt>
                <c:pt idx="94">
                  <c:v>0.61799999999999999</c:v>
                </c:pt>
                <c:pt idx="95">
                  <c:v>0.47</c:v>
                </c:pt>
                <c:pt idx="96">
                  <c:v>0.48299999999999998</c:v>
                </c:pt>
                <c:pt idx="97">
                  <c:v>0.498</c:v>
                </c:pt>
                <c:pt idx="98">
                  <c:v>0.30599999999999999</c:v>
                </c:pt>
                <c:pt idx="99">
                  <c:v>0.30099999999999999</c:v>
                </c:pt>
                <c:pt idx="100">
                  <c:v>0.36199999999999999</c:v>
                </c:pt>
                <c:pt idx="101">
                  <c:v>0.375</c:v>
                </c:pt>
                <c:pt idx="102">
                  <c:v>0.35</c:v>
                </c:pt>
                <c:pt idx="103">
                  <c:v>0.33</c:v>
                </c:pt>
                <c:pt idx="104">
                  <c:v>0.31</c:v>
                </c:pt>
                <c:pt idx="105">
                  <c:v>0.29299999999999998</c:v>
                </c:pt>
                <c:pt idx="106">
                  <c:v>0.27500000000000002</c:v>
                </c:pt>
                <c:pt idx="107">
                  <c:v>0.26500000000000001</c:v>
                </c:pt>
                <c:pt idx="108">
                  <c:v>0.255</c:v>
                </c:pt>
                <c:pt idx="109">
                  <c:v>0.20399999999999999</c:v>
                </c:pt>
                <c:pt idx="110">
                  <c:v>0.113</c:v>
                </c:pt>
                <c:pt idx="111">
                  <c:v>8.5000000000000006E-2</c:v>
                </c:pt>
                <c:pt idx="112">
                  <c:v>6.2E-2</c:v>
                </c:pt>
                <c:pt idx="113">
                  <c:v>0.04</c:v>
                </c:pt>
                <c:pt idx="114">
                  <c:v>0</c:v>
                </c:pt>
                <c:pt idx="115">
                  <c:v>0</c:v>
                </c:pt>
                <c:pt idx="116">
                  <c:v>0.17899999999999999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90880"/>
        <c:axId val="60492800"/>
      </c:scatterChart>
      <c:valAx>
        <c:axId val="60490880"/>
        <c:scaling>
          <c:orientation val="minMax"/>
          <c:max val="366"/>
          <c:min val="0"/>
        </c:scaling>
        <c:delete val="0"/>
        <c:axPos val="b"/>
        <c:title>
          <c:overlay val="0"/>
        </c:title>
        <c:numFmt formatCode="General" sourceLinked="1"/>
        <c:majorTickMark val="none"/>
        <c:minorTickMark val="none"/>
        <c:tickLblPos val="nextTo"/>
        <c:crossAx val="60492800"/>
        <c:crosses val="autoZero"/>
        <c:crossBetween val="midCat"/>
      </c:valAx>
      <c:valAx>
        <c:axId val="6049280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60490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6"/>
  <sheetViews>
    <sheetView tabSelected="1" topLeftCell="B1" workbookViewId="0">
      <pane ySplit="9" topLeftCell="A10" activePane="bottomLeft" state="frozen"/>
      <selection pane="bottomLeft" activeCell="G19" sqref="G19"/>
    </sheetView>
  </sheetViews>
  <sheetFormatPr defaultColWidth="11.42578125" defaultRowHeight="15" x14ac:dyDescent="0.25"/>
  <cols>
    <col min="2" max="2" width="6.5703125" customWidth="1"/>
    <col min="3" max="3" width="18.28515625" customWidth="1"/>
    <col min="4" max="4" width="19.140625" customWidth="1"/>
    <col min="5" max="5" width="19.28515625" customWidth="1"/>
    <col min="6" max="6" width="19.7109375" customWidth="1"/>
    <col min="7" max="7" width="18.85546875" customWidth="1"/>
    <col min="8" max="8" width="18.7109375" customWidth="1"/>
    <col min="9" max="9" width="19" customWidth="1"/>
    <col min="10" max="10" width="17.85546875" customWidth="1"/>
    <col min="11" max="11" width="19.140625" customWidth="1"/>
    <col min="12" max="12" width="18.5703125" customWidth="1"/>
    <col min="13" max="13" width="17" customWidth="1"/>
    <col min="14" max="15" width="6.5703125" style="4" customWidth="1"/>
  </cols>
  <sheetData>
    <row r="2" spans="1:18" ht="18.75" x14ac:dyDescent="0.3">
      <c r="E2" s="15" t="s">
        <v>20</v>
      </c>
      <c r="F2" s="15"/>
      <c r="G2" s="15"/>
    </row>
    <row r="4" spans="1:18" x14ac:dyDescent="0.25">
      <c r="A4" t="s">
        <v>19</v>
      </c>
      <c r="C4">
        <f t="shared" ref="C4:M4" si="0">AVERAGE(C10:C126)</f>
        <v>8.14560975609756</v>
      </c>
      <c r="D4">
        <f t="shared" si="0"/>
        <v>5.2312658227848114</v>
      </c>
      <c r="E4">
        <f t="shared" si="0"/>
        <v>3.3777142857142861</v>
      </c>
      <c r="F4">
        <f t="shared" si="0"/>
        <v>4.6116615384615374</v>
      </c>
      <c r="G4">
        <f t="shared" si="0"/>
        <v>3.7065000000000019</v>
      </c>
      <c r="H4">
        <f t="shared" si="0"/>
        <v>10.553333333333333</v>
      </c>
      <c r="I4">
        <f t="shared" si="0"/>
        <v>4.9938082191780824</v>
      </c>
      <c r="J4">
        <f t="shared" si="0"/>
        <v>3.5330833333333334</v>
      </c>
      <c r="K4">
        <f t="shared" si="0"/>
        <v>5.0316590909090904</v>
      </c>
      <c r="L4">
        <f t="shared" si="0"/>
        <v>4.5426810344827597</v>
      </c>
      <c r="M4">
        <f t="shared" si="0"/>
        <v>3.8212499999999996</v>
      </c>
      <c r="N4" s="3"/>
      <c r="O4" s="3"/>
      <c r="R4">
        <f>AVERAGE(C4:M4)</f>
        <v>5.2316878558449806</v>
      </c>
    </row>
    <row r="5" spans="1:18" x14ac:dyDescent="0.25">
      <c r="A5" t="s">
        <v>16</v>
      </c>
      <c r="C5">
        <f t="shared" ref="C5:M5" si="1">AVERAGE(C34:C64)</f>
        <v>11.670454545454545</v>
      </c>
      <c r="D5">
        <f t="shared" si="1"/>
        <v>5.8158064516129038</v>
      </c>
      <c r="E5">
        <f t="shared" si="1"/>
        <v>3.8206451612903227</v>
      </c>
      <c r="F5">
        <f t="shared" si="1"/>
        <v>6.089354838709677</v>
      </c>
      <c r="G5">
        <f t="shared" si="1"/>
        <v>7.7764516129032257</v>
      </c>
      <c r="H5">
        <f t="shared" si="1"/>
        <v>12.459999999999999</v>
      </c>
      <c r="I5">
        <f t="shared" si="1"/>
        <v>8.9099999999999984</v>
      </c>
      <c r="J5">
        <f t="shared" si="1"/>
        <v>5.8487096774193548</v>
      </c>
      <c r="K5">
        <f t="shared" si="1"/>
        <v>5.8367741935483854</v>
      </c>
      <c r="L5">
        <f t="shared" si="1"/>
        <v>6.3067741935483861</v>
      </c>
      <c r="M5">
        <f t="shared" si="1"/>
        <v>6.1093548387096783</v>
      </c>
      <c r="N5" s="3"/>
      <c r="O5">
        <f>AVERAGE(O34:O64)</f>
        <v>3.076129032258065</v>
      </c>
      <c r="R5">
        <f>AVERAGE(C5:M5)</f>
        <v>7.3313023193814981</v>
      </c>
    </row>
    <row r="6" spans="1:18" x14ac:dyDescent="0.25">
      <c r="A6" t="s">
        <v>17</v>
      </c>
      <c r="C6">
        <f>AVERAGE(C65:C95)</f>
        <v>4.1066666666666665</v>
      </c>
      <c r="D6">
        <f>AVERAGE(D65:D95)</f>
        <v>3.7166666666666663</v>
      </c>
      <c r="E6">
        <f>AVERAGE(E65:E95)</f>
        <v>3.3038709677419349</v>
      </c>
      <c r="F6">
        <f>AVERAGE(F65:F95)</f>
        <v>2.7996129032258068</v>
      </c>
      <c r="G6">
        <f>AVERAGE(G65:G95)</f>
        <v>2.6550645161290323</v>
      </c>
      <c r="I6">
        <f>AVERAGE(I65:I95)</f>
        <v>4.8854516129032266</v>
      </c>
      <c r="J6">
        <f>AVERAGE(J65:J95)</f>
        <v>3.5270967741935486</v>
      </c>
      <c r="K6">
        <f>AVERAGE(K65:K95)</f>
        <v>3.3298709677419365</v>
      </c>
      <c r="L6">
        <f>AVERAGE(L65:L95)</f>
        <v>4.8390322580645151</v>
      </c>
      <c r="M6">
        <f>AVERAGE(M65:M95)</f>
        <v>4.3096774193548386</v>
      </c>
      <c r="N6" s="3"/>
      <c r="O6">
        <f>AVERAGE(O65:O95)</f>
        <v>1.7322258064516125</v>
      </c>
      <c r="R6">
        <f>AVERAGE(C6:M6)</f>
        <v>3.7473010752688167</v>
      </c>
    </row>
    <row r="7" spans="1:18" x14ac:dyDescent="0.25">
      <c r="A7" t="s">
        <v>18</v>
      </c>
      <c r="E7">
        <f t="shared" ref="E7:M7" si="2">AVERAGE(E96:E125)</f>
        <v>3.2421999999999995</v>
      </c>
      <c r="F7">
        <f t="shared" si="2"/>
        <v>0.6</v>
      </c>
      <c r="G7">
        <f t="shared" si="2"/>
        <v>0.58736666666666659</v>
      </c>
      <c r="H7">
        <f t="shared" si="2"/>
        <v>1.02</v>
      </c>
      <c r="I7">
        <f t="shared" si="2"/>
        <v>3.5393000000000003</v>
      </c>
      <c r="J7">
        <f t="shared" si="2"/>
        <v>0.69689999999999996</v>
      </c>
      <c r="K7">
        <f t="shared" si="2"/>
        <v>5.0331578947368421</v>
      </c>
      <c r="L7">
        <f t="shared" si="2"/>
        <v>0.46869999999999989</v>
      </c>
      <c r="M7">
        <f t="shared" si="2"/>
        <v>0.53483333333333338</v>
      </c>
      <c r="N7" s="3"/>
      <c r="O7">
        <f>AVERAGE(O96:O125)</f>
        <v>0.37573333333333336</v>
      </c>
      <c r="R7">
        <f>AVERAGE(C7:M7)</f>
        <v>1.7469397660818713</v>
      </c>
    </row>
    <row r="8" spans="1:18" x14ac:dyDescent="0.25">
      <c r="N8" s="3"/>
      <c r="O8" s="3"/>
      <c r="P8">
        <f>SUM(P10:P126)</f>
        <v>76</v>
      </c>
      <c r="Q8">
        <f>SUM(Q10:Q126)</f>
        <v>108</v>
      </c>
    </row>
    <row r="9" spans="1:18" x14ac:dyDescent="0.25">
      <c r="B9" t="s">
        <v>4</v>
      </c>
      <c r="C9" t="s">
        <v>0</v>
      </c>
      <c r="D9" t="s">
        <v>1</v>
      </c>
      <c r="E9" t="s">
        <v>2</v>
      </c>
      <c r="F9" t="s">
        <v>3</v>
      </c>
      <c r="G9" t="s">
        <v>5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s="3" t="s">
        <v>12</v>
      </c>
      <c r="O9" s="3" t="s">
        <v>13</v>
      </c>
      <c r="P9" t="s">
        <v>14</v>
      </c>
      <c r="Q9" t="s">
        <v>15</v>
      </c>
    </row>
    <row r="10" spans="1:18" x14ac:dyDescent="0.25">
      <c r="A10" s="1">
        <v>42893</v>
      </c>
      <c r="B10">
        <v>158</v>
      </c>
      <c r="D10">
        <v>4.3899999999999997</v>
      </c>
      <c r="L10">
        <v>0</v>
      </c>
      <c r="M10">
        <v>0</v>
      </c>
      <c r="N10" s="3">
        <f t="shared" ref="N10:N41" si="3">MAX(C10,D10,E10,F10,G10,H10,I10,J10,K10,L10,M10)</f>
        <v>4.3899999999999997</v>
      </c>
      <c r="O10" s="3">
        <f t="shared" ref="O10:O41" si="4">MIN(C10,D10,E10,F10,G10,H10,I10,J10,K10,L10,M10)</f>
        <v>0</v>
      </c>
      <c r="P10">
        <f t="shared" ref="P10:P45" si="5">IF(O10&gt;0.75,1,)</f>
        <v>0</v>
      </c>
      <c r="Q10">
        <f t="shared" ref="Q10:Q45" si="6">IF(O10&gt;0,1,)</f>
        <v>0</v>
      </c>
    </row>
    <row r="11" spans="1:18" x14ac:dyDescent="0.25">
      <c r="A11" s="1">
        <v>42894</v>
      </c>
      <c r="B11">
        <v>159</v>
      </c>
      <c r="D11">
        <v>4.96</v>
      </c>
      <c r="L11">
        <v>0</v>
      </c>
      <c r="M11">
        <v>0</v>
      </c>
      <c r="N11" s="3">
        <f t="shared" si="3"/>
        <v>4.96</v>
      </c>
      <c r="O11" s="3">
        <f t="shared" si="4"/>
        <v>0</v>
      </c>
      <c r="P11">
        <f t="shared" si="5"/>
        <v>0</v>
      </c>
      <c r="Q11">
        <f t="shared" si="6"/>
        <v>0</v>
      </c>
    </row>
    <row r="12" spans="1:18" x14ac:dyDescent="0.25">
      <c r="A12" s="1">
        <v>42895</v>
      </c>
      <c r="B12">
        <v>160</v>
      </c>
      <c r="D12">
        <v>5.01</v>
      </c>
      <c r="L12">
        <v>0</v>
      </c>
      <c r="M12">
        <v>0</v>
      </c>
      <c r="N12" s="3">
        <f t="shared" si="3"/>
        <v>5.01</v>
      </c>
      <c r="O12" s="3">
        <f t="shared" si="4"/>
        <v>0</v>
      </c>
      <c r="P12">
        <f t="shared" si="5"/>
        <v>0</v>
      </c>
      <c r="Q12">
        <f t="shared" si="6"/>
        <v>0</v>
      </c>
    </row>
    <row r="13" spans="1:18" x14ac:dyDescent="0.25">
      <c r="A13" s="1">
        <v>42896</v>
      </c>
      <c r="B13">
        <v>161</v>
      </c>
      <c r="D13">
        <v>5.64</v>
      </c>
      <c r="L13">
        <v>0</v>
      </c>
      <c r="M13">
        <v>0</v>
      </c>
      <c r="N13" s="3">
        <f t="shared" si="3"/>
        <v>5.64</v>
      </c>
      <c r="O13" s="3">
        <f t="shared" si="4"/>
        <v>0</v>
      </c>
      <c r="P13">
        <f t="shared" si="5"/>
        <v>0</v>
      </c>
      <c r="Q13">
        <f t="shared" si="6"/>
        <v>0</v>
      </c>
    </row>
    <row r="14" spans="1:18" x14ac:dyDescent="0.25">
      <c r="A14" s="1">
        <v>42897</v>
      </c>
      <c r="B14">
        <v>162</v>
      </c>
      <c r="D14">
        <v>6.03</v>
      </c>
      <c r="L14">
        <v>0</v>
      </c>
      <c r="M14">
        <v>0.02</v>
      </c>
      <c r="N14" s="3">
        <f t="shared" si="3"/>
        <v>6.03</v>
      </c>
      <c r="O14" s="3">
        <f t="shared" si="4"/>
        <v>0</v>
      </c>
      <c r="P14">
        <f t="shared" si="5"/>
        <v>0</v>
      </c>
      <c r="Q14">
        <f t="shared" si="6"/>
        <v>0</v>
      </c>
    </row>
    <row r="15" spans="1:18" x14ac:dyDescent="0.25">
      <c r="A15" s="1">
        <v>42898</v>
      </c>
      <c r="B15">
        <v>163</v>
      </c>
      <c r="D15">
        <v>6.29</v>
      </c>
      <c r="L15">
        <v>0</v>
      </c>
      <c r="M15">
        <v>0.08</v>
      </c>
      <c r="N15" s="3">
        <f t="shared" si="3"/>
        <v>6.29</v>
      </c>
      <c r="O15" s="3">
        <f t="shared" si="4"/>
        <v>0</v>
      </c>
      <c r="P15">
        <f t="shared" si="5"/>
        <v>0</v>
      </c>
      <c r="Q15">
        <f t="shared" si="6"/>
        <v>0</v>
      </c>
    </row>
    <row r="16" spans="1:18" x14ac:dyDescent="0.25">
      <c r="A16" s="1">
        <v>42899</v>
      </c>
      <c r="B16">
        <v>164</v>
      </c>
      <c r="D16">
        <v>5.95</v>
      </c>
      <c r="L16">
        <v>0</v>
      </c>
      <c r="M16">
        <v>0.22</v>
      </c>
      <c r="N16" s="3">
        <f t="shared" si="3"/>
        <v>5.95</v>
      </c>
      <c r="O16" s="3">
        <f t="shared" si="4"/>
        <v>0</v>
      </c>
      <c r="P16">
        <f t="shared" si="5"/>
        <v>0</v>
      </c>
      <c r="Q16">
        <f t="shared" si="6"/>
        <v>0</v>
      </c>
    </row>
    <row r="17" spans="1:17" x14ac:dyDescent="0.25">
      <c r="A17" s="1">
        <v>42900</v>
      </c>
      <c r="B17">
        <v>165</v>
      </c>
      <c r="D17">
        <v>5.04</v>
      </c>
      <c r="L17">
        <v>0.02</v>
      </c>
      <c r="M17">
        <v>0.32</v>
      </c>
      <c r="N17" s="3">
        <f t="shared" si="3"/>
        <v>5.04</v>
      </c>
      <c r="O17" s="3">
        <f t="shared" si="4"/>
        <v>0.02</v>
      </c>
      <c r="P17">
        <f t="shared" si="5"/>
        <v>0</v>
      </c>
      <c r="Q17">
        <f t="shared" si="6"/>
        <v>1</v>
      </c>
    </row>
    <row r="18" spans="1:17" x14ac:dyDescent="0.25">
      <c r="A18" s="1">
        <v>42901</v>
      </c>
      <c r="B18">
        <v>166</v>
      </c>
      <c r="D18">
        <v>6.97</v>
      </c>
      <c r="L18">
        <v>0.05</v>
      </c>
      <c r="M18">
        <v>0.48</v>
      </c>
      <c r="N18" s="3">
        <f t="shared" si="3"/>
        <v>6.97</v>
      </c>
      <c r="O18" s="3">
        <f t="shared" si="4"/>
        <v>0.05</v>
      </c>
      <c r="P18">
        <f t="shared" si="5"/>
        <v>0</v>
      </c>
      <c r="Q18">
        <f t="shared" si="6"/>
        <v>1</v>
      </c>
    </row>
    <row r="19" spans="1:17" x14ac:dyDescent="0.25">
      <c r="A19" s="1">
        <v>42902</v>
      </c>
      <c r="B19">
        <v>167</v>
      </c>
      <c r="D19">
        <v>6.82</v>
      </c>
      <c r="L19">
        <v>0.3</v>
      </c>
      <c r="M19">
        <v>0.7</v>
      </c>
      <c r="N19" s="3">
        <f t="shared" si="3"/>
        <v>6.82</v>
      </c>
      <c r="O19" s="3">
        <f t="shared" si="4"/>
        <v>0.3</v>
      </c>
      <c r="P19">
        <f t="shared" si="5"/>
        <v>0</v>
      </c>
      <c r="Q19">
        <f t="shared" si="6"/>
        <v>1</v>
      </c>
    </row>
    <row r="20" spans="1:17" x14ac:dyDescent="0.25">
      <c r="A20" s="1">
        <v>42903</v>
      </c>
      <c r="B20">
        <v>168</v>
      </c>
      <c r="D20">
        <v>5.69</v>
      </c>
      <c r="L20">
        <v>0.9</v>
      </c>
      <c r="M20">
        <v>1</v>
      </c>
      <c r="N20" s="3">
        <f t="shared" si="3"/>
        <v>5.69</v>
      </c>
      <c r="O20" s="3">
        <f t="shared" si="4"/>
        <v>0.9</v>
      </c>
      <c r="P20" s="2">
        <f t="shared" si="5"/>
        <v>1</v>
      </c>
      <c r="Q20">
        <f t="shared" si="6"/>
        <v>1</v>
      </c>
    </row>
    <row r="21" spans="1:17" x14ac:dyDescent="0.25">
      <c r="A21" s="1">
        <v>42904</v>
      </c>
      <c r="B21">
        <v>169</v>
      </c>
      <c r="C21">
        <v>3.45</v>
      </c>
      <c r="D21">
        <v>5.32</v>
      </c>
      <c r="L21">
        <v>2.5</v>
      </c>
      <c r="M21">
        <v>1.5</v>
      </c>
      <c r="N21" s="3">
        <f t="shared" si="3"/>
        <v>5.32</v>
      </c>
      <c r="O21" s="3">
        <f t="shared" si="4"/>
        <v>1.5</v>
      </c>
      <c r="P21" s="2">
        <f t="shared" si="5"/>
        <v>1</v>
      </c>
      <c r="Q21">
        <f t="shared" si="6"/>
        <v>1</v>
      </c>
    </row>
    <row r="22" spans="1:17" x14ac:dyDescent="0.25">
      <c r="A22" s="1">
        <v>42905</v>
      </c>
      <c r="B22">
        <v>170</v>
      </c>
      <c r="C22">
        <v>2.3199999999999998</v>
      </c>
      <c r="D22">
        <v>5.8</v>
      </c>
      <c r="L22">
        <v>4</v>
      </c>
      <c r="M22">
        <v>2.2999999999999998</v>
      </c>
      <c r="N22" s="3">
        <f t="shared" si="3"/>
        <v>5.8</v>
      </c>
      <c r="O22" s="3">
        <f t="shared" si="4"/>
        <v>2.2999999999999998</v>
      </c>
      <c r="P22" s="2">
        <f t="shared" si="5"/>
        <v>1</v>
      </c>
      <c r="Q22">
        <f t="shared" si="6"/>
        <v>1</v>
      </c>
    </row>
    <row r="23" spans="1:17" x14ac:dyDescent="0.25">
      <c r="A23" s="1">
        <v>42906</v>
      </c>
      <c r="B23">
        <v>171</v>
      </c>
      <c r="C23">
        <v>2.17</v>
      </c>
      <c r="D23">
        <v>4.67</v>
      </c>
      <c r="L23">
        <v>9.6999999999999993</v>
      </c>
      <c r="M23">
        <v>3.5</v>
      </c>
      <c r="N23" s="3">
        <f t="shared" si="3"/>
        <v>9.6999999999999993</v>
      </c>
      <c r="O23" s="3">
        <f t="shared" si="4"/>
        <v>2.17</v>
      </c>
      <c r="P23" s="2">
        <f t="shared" si="5"/>
        <v>1</v>
      </c>
      <c r="Q23">
        <f t="shared" si="6"/>
        <v>1</v>
      </c>
    </row>
    <row r="24" spans="1:17" x14ac:dyDescent="0.25">
      <c r="A24" s="1">
        <v>42907</v>
      </c>
      <c r="B24">
        <v>172</v>
      </c>
      <c r="C24">
        <v>2.14</v>
      </c>
      <c r="D24">
        <v>3.57</v>
      </c>
      <c r="L24">
        <v>20</v>
      </c>
      <c r="M24">
        <v>5</v>
      </c>
      <c r="N24" s="3">
        <f t="shared" si="3"/>
        <v>20</v>
      </c>
      <c r="O24" s="3">
        <f t="shared" si="4"/>
        <v>2.14</v>
      </c>
      <c r="P24" s="2">
        <f t="shared" si="5"/>
        <v>1</v>
      </c>
      <c r="Q24">
        <f t="shared" si="6"/>
        <v>1</v>
      </c>
    </row>
    <row r="25" spans="1:17" x14ac:dyDescent="0.25">
      <c r="A25" s="1">
        <v>42908</v>
      </c>
      <c r="B25">
        <v>173</v>
      </c>
      <c r="C25">
        <v>2.14</v>
      </c>
      <c r="D25">
        <v>2.58</v>
      </c>
      <c r="L25">
        <v>18</v>
      </c>
      <c r="M25">
        <v>7</v>
      </c>
      <c r="N25" s="3">
        <f t="shared" si="3"/>
        <v>18</v>
      </c>
      <c r="O25" s="3">
        <f t="shared" si="4"/>
        <v>2.14</v>
      </c>
      <c r="P25" s="2">
        <f t="shared" si="5"/>
        <v>1</v>
      </c>
      <c r="Q25">
        <f t="shared" si="6"/>
        <v>1</v>
      </c>
    </row>
    <row r="26" spans="1:17" x14ac:dyDescent="0.25">
      <c r="A26" s="1">
        <v>42909</v>
      </c>
      <c r="B26">
        <v>174</v>
      </c>
      <c r="C26">
        <v>2.13</v>
      </c>
      <c r="D26">
        <v>2</v>
      </c>
      <c r="L26">
        <v>16.5</v>
      </c>
      <c r="M26">
        <v>8.99</v>
      </c>
      <c r="N26" s="3">
        <f t="shared" si="3"/>
        <v>16.5</v>
      </c>
      <c r="O26" s="3">
        <f t="shared" si="4"/>
        <v>2</v>
      </c>
      <c r="P26" s="2">
        <f t="shared" si="5"/>
        <v>1</v>
      </c>
      <c r="Q26">
        <f t="shared" si="6"/>
        <v>1</v>
      </c>
    </row>
    <row r="27" spans="1:17" x14ac:dyDescent="0.25">
      <c r="A27" s="1">
        <v>42910</v>
      </c>
      <c r="B27">
        <v>175</v>
      </c>
      <c r="C27">
        <v>2.11</v>
      </c>
      <c r="D27">
        <v>2.33</v>
      </c>
      <c r="K27">
        <v>7.05</v>
      </c>
      <c r="L27">
        <v>15</v>
      </c>
      <c r="M27">
        <v>10.1</v>
      </c>
      <c r="N27" s="3">
        <f t="shared" si="3"/>
        <v>15</v>
      </c>
      <c r="O27" s="3">
        <f t="shared" si="4"/>
        <v>2.11</v>
      </c>
      <c r="P27" s="2">
        <f t="shared" si="5"/>
        <v>1</v>
      </c>
      <c r="Q27">
        <f t="shared" si="6"/>
        <v>1</v>
      </c>
    </row>
    <row r="28" spans="1:17" x14ac:dyDescent="0.25">
      <c r="A28" s="1">
        <v>42911</v>
      </c>
      <c r="B28">
        <v>176</v>
      </c>
      <c r="C28">
        <v>2.1</v>
      </c>
      <c r="D28">
        <v>2.82</v>
      </c>
      <c r="E28">
        <v>1.49</v>
      </c>
      <c r="K28">
        <v>5.92</v>
      </c>
      <c r="L28">
        <v>13.9</v>
      </c>
      <c r="M28">
        <v>10.9</v>
      </c>
      <c r="N28" s="3">
        <f t="shared" si="3"/>
        <v>13.9</v>
      </c>
      <c r="O28" s="3">
        <f t="shared" si="4"/>
        <v>1.49</v>
      </c>
      <c r="P28" s="2">
        <f t="shared" si="5"/>
        <v>1</v>
      </c>
      <c r="Q28">
        <f t="shared" si="6"/>
        <v>1</v>
      </c>
    </row>
    <row r="29" spans="1:17" x14ac:dyDescent="0.25">
      <c r="A29" s="1">
        <v>42912</v>
      </c>
      <c r="B29">
        <v>177</v>
      </c>
      <c r="C29">
        <v>2.2599999999999998</v>
      </c>
      <c r="D29">
        <v>13.9</v>
      </c>
      <c r="E29">
        <v>1.47</v>
      </c>
      <c r="K29">
        <v>6.35</v>
      </c>
      <c r="L29">
        <v>13.2</v>
      </c>
      <c r="M29">
        <v>12.7</v>
      </c>
      <c r="N29" s="3">
        <f t="shared" si="3"/>
        <v>13.9</v>
      </c>
      <c r="O29" s="3">
        <f t="shared" si="4"/>
        <v>1.47</v>
      </c>
      <c r="P29" s="2">
        <f t="shared" si="5"/>
        <v>1</v>
      </c>
      <c r="Q29">
        <f t="shared" si="6"/>
        <v>1</v>
      </c>
    </row>
    <row r="30" spans="1:17" x14ac:dyDescent="0.25">
      <c r="A30" s="1">
        <v>42913</v>
      </c>
      <c r="B30">
        <v>178</v>
      </c>
      <c r="C30">
        <v>3.23</v>
      </c>
      <c r="D30">
        <v>16.8</v>
      </c>
      <c r="E30">
        <v>1.3</v>
      </c>
      <c r="K30">
        <v>7.69</v>
      </c>
      <c r="L30">
        <v>13.3</v>
      </c>
      <c r="M30">
        <v>9.85</v>
      </c>
      <c r="N30" s="3">
        <f t="shared" si="3"/>
        <v>16.8</v>
      </c>
      <c r="O30" s="3">
        <f t="shared" si="4"/>
        <v>1.3</v>
      </c>
      <c r="P30" s="2">
        <f t="shared" si="5"/>
        <v>1</v>
      </c>
      <c r="Q30">
        <f t="shared" si="6"/>
        <v>1</v>
      </c>
    </row>
    <row r="31" spans="1:17" x14ac:dyDescent="0.25">
      <c r="A31" s="1">
        <v>42914</v>
      </c>
      <c r="B31">
        <v>179</v>
      </c>
      <c r="C31">
        <v>4.47</v>
      </c>
      <c r="D31">
        <v>10.3</v>
      </c>
      <c r="E31">
        <v>1.4</v>
      </c>
      <c r="J31">
        <v>8.61</v>
      </c>
      <c r="K31">
        <v>7.78</v>
      </c>
      <c r="L31">
        <v>14</v>
      </c>
      <c r="M31">
        <v>7.15</v>
      </c>
      <c r="N31" s="3">
        <f t="shared" si="3"/>
        <v>14</v>
      </c>
      <c r="O31" s="3">
        <f t="shared" si="4"/>
        <v>1.4</v>
      </c>
      <c r="P31" s="2">
        <f t="shared" si="5"/>
        <v>1</v>
      </c>
      <c r="Q31">
        <f t="shared" si="6"/>
        <v>1</v>
      </c>
    </row>
    <row r="32" spans="1:17" x14ac:dyDescent="0.25">
      <c r="A32" s="1">
        <v>42915</v>
      </c>
      <c r="B32">
        <v>180</v>
      </c>
      <c r="C32">
        <v>9.4600000000000009</v>
      </c>
      <c r="D32">
        <v>5.66</v>
      </c>
      <c r="E32">
        <v>2.61</v>
      </c>
      <c r="F32">
        <v>12.8</v>
      </c>
      <c r="J32">
        <v>9.07</v>
      </c>
      <c r="K32">
        <v>13.4</v>
      </c>
      <c r="L32">
        <v>13</v>
      </c>
      <c r="M32">
        <v>9.42</v>
      </c>
      <c r="N32" s="3">
        <f t="shared" si="3"/>
        <v>13.4</v>
      </c>
      <c r="O32" s="3">
        <f t="shared" si="4"/>
        <v>2.61</v>
      </c>
      <c r="P32" s="2">
        <f t="shared" si="5"/>
        <v>1</v>
      </c>
      <c r="Q32">
        <f t="shared" si="6"/>
        <v>1</v>
      </c>
    </row>
    <row r="33" spans="1:17" x14ac:dyDescent="0.25">
      <c r="A33" s="1">
        <v>42916</v>
      </c>
      <c r="B33">
        <v>181</v>
      </c>
      <c r="C33">
        <v>14.6</v>
      </c>
      <c r="D33">
        <v>5.24</v>
      </c>
      <c r="E33">
        <v>4.62</v>
      </c>
      <c r="F33">
        <v>10.8</v>
      </c>
      <c r="J33">
        <v>9.76</v>
      </c>
      <c r="K33">
        <v>14.8</v>
      </c>
      <c r="L33">
        <v>13</v>
      </c>
      <c r="M33">
        <v>13</v>
      </c>
      <c r="N33" s="3">
        <f t="shared" si="3"/>
        <v>14.8</v>
      </c>
      <c r="O33" s="3">
        <f t="shared" si="4"/>
        <v>4.62</v>
      </c>
      <c r="P33" s="2">
        <f t="shared" si="5"/>
        <v>1</v>
      </c>
      <c r="Q33">
        <f t="shared" si="6"/>
        <v>1</v>
      </c>
    </row>
    <row r="34" spans="1:17" x14ac:dyDescent="0.25">
      <c r="A34" s="5">
        <v>42917</v>
      </c>
      <c r="B34" s="6">
        <v>182</v>
      </c>
      <c r="C34" s="6">
        <v>14.8</v>
      </c>
      <c r="D34" s="6">
        <v>5.47</v>
      </c>
      <c r="E34" s="6">
        <v>3.31</v>
      </c>
      <c r="F34" s="6">
        <v>9.8800000000000008</v>
      </c>
      <c r="G34" s="6">
        <v>10.1</v>
      </c>
      <c r="H34" s="6"/>
      <c r="I34" s="6"/>
      <c r="J34" s="6">
        <v>9.36</v>
      </c>
      <c r="K34" s="6">
        <v>9.76</v>
      </c>
      <c r="L34" s="6">
        <v>9.81</v>
      </c>
      <c r="M34" s="6">
        <v>8.8800000000000008</v>
      </c>
      <c r="N34" s="7">
        <f t="shared" si="3"/>
        <v>14.8</v>
      </c>
      <c r="O34" s="7">
        <f t="shared" si="4"/>
        <v>3.31</v>
      </c>
      <c r="P34" s="8">
        <f t="shared" si="5"/>
        <v>1</v>
      </c>
      <c r="Q34" s="6">
        <f t="shared" si="6"/>
        <v>1</v>
      </c>
    </row>
    <row r="35" spans="1:17" x14ac:dyDescent="0.25">
      <c r="A35" s="5">
        <v>42918</v>
      </c>
      <c r="B35" s="6">
        <v>183</v>
      </c>
      <c r="C35" s="6">
        <v>12.7</v>
      </c>
      <c r="D35" s="6">
        <v>4.87</v>
      </c>
      <c r="E35" s="6">
        <v>5.38</v>
      </c>
      <c r="F35" s="6">
        <v>7.42</v>
      </c>
      <c r="G35" s="6">
        <v>13.8</v>
      </c>
      <c r="H35" s="6"/>
      <c r="I35" s="6"/>
      <c r="J35" s="6">
        <v>8.9</v>
      </c>
      <c r="K35" s="6">
        <v>9.69</v>
      </c>
      <c r="L35" s="6">
        <v>6.51</v>
      </c>
      <c r="M35" s="6">
        <v>8.74</v>
      </c>
      <c r="N35" s="7">
        <f t="shared" si="3"/>
        <v>13.8</v>
      </c>
      <c r="O35" s="7">
        <f t="shared" si="4"/>
        <v>4.87</v>
      </c>
      <c r="P35" s="8">
        <f t="shared" si="5"/>
        <v>1</v>
      </c>
      <c r="Q35" s="6">
        <f t="shared" si="6"/>
        <v>1</v>
      </c>
    </row>
    <row r="36" spans="1:17" x14ac:dyDescent="0.25">
      <c r="A36" s="5">
        <v>42919</v>
      </c>
      <c r="B36" s="6">
        <v>184</v>
      </c>
      <c r="C36" s="6">
        <v>12.2</v>
      </c>
      <c r="D36" s="6">
        <v>4.79</v>
      </c>
      <c r="E36" s="6">
        <v>2.92</v>
      </c>
      <c r="F36" s="6">
        <v>6.12</v>
      </c>
      <c r="G36" s="6">
        <v>22.3</v>
      </c>
      <c r="H36" s="6"/>
      <c r="I36" s="6"/>
      <c r="J36" s="6">
        <v>10.199999999999999</v>
      </c>
      <c r="K36" s="6">
        <v>6.15</v>
      </c>
      <c r="L36" s="6">
        <v>5.93</v>
      </c>
      <c r="M36" s="6">
        <v>6.38</v>
      </c>
      <c r="N36" s="7">
        <f t="shared" si="3"/>
        <v>22.3</v>
      </c>
      <c r="O36" s="7">
        <f t="shared" si="4"/>
        <v>2.92</v>
      </c>
      <c r="P36" s="8">
        <f t="shared" si="5"/>
        <v>1</v>
      </c>
      <c r="Q36" s="6">
        <f t="shared" si="6"/>
        <v>1</v>
      </c>
    </row>
    <row r="37" spans="1:17" x14ac:dyDescent="0.25">
      <c r="A37" s="5">
        <v>42920</v>
      </c>
      <c r="B37" s="6">
        <v>185</v>
      </c>
      <c r="C37" s="6">
        <v>11.9</v>
      </c>
      <c r="D37" s="6">
        <v>4.3600000000000003</v>
      </c>
      <c r="E37" s="6">
        <v>2.79</v>
      </c>
      <c r="F37" s="6">
        <v>3.4</v>
      </c>
      <c r="G37" s="6">
        <v>16.8</v>
      </c>
      <c r="H37" s="6"/>
      <c r="I37" s="6"/>
      <c r="J37" s="6">
        <v>11.8</v>
      </c>
      <c r="K37" s="6">
        <v>5.25</v>
      </c>
      <c r="L37" s="6">
        <v>6.29</v>
      </c>
      <c r="M37" s="6">
        <v>6.92</v>
      </c>
      <c r="N37" s="7">
        <f t="shared" si="3"/>
        <v>16.8</v>
      </c>
      <c r="O37" s="7">
        <f t="shared" si="4"/>
        <v>2.79</v>
      </c>
      <c r="P37" s="8">
        <f t="shared" si="5"/>
        <v>1</v>
      </c>
      <c r="Q37" s="6">
        <f t="shared" si="6"/>
        <v>1</v>
      </c>
    </row>
    <row r="38" spans="1:17" x14ac:dyDescent="0.25">
      <c r="A38" s="5">
        <v>42921</v>
      </c>
      <c r="B38" s="6">
        <v>186</v>
      </c>
      <c r="C38" s="6">
        <v>13.7</v>
      </c>
      <c r="D38" s="6">
        <v>4.59</v>
      </c>
      <c r="E38" s="6">
        <v>2.97</v>
      </c>
      <c r="F38" s="6">
        <v>3.23</v>
      </c>
      <c r="G38" s="6">
        <v>15.2</v>
      </c>
      <c r="H38" s="6"/>
      <c r="I38" s="6"/>
      <c r="J38" s="6">
        <v>8.1999999999999993</v>
      </c>
      <c r="K38" s="6">
        <v>5.34</v>
      </c>
      <c r="L38" s="6">
        <v>6.23</v>
      </c>
      <c r="M38" s="6">
        <v>7.58</v>
      </c>
      <c r="N38" s="7">
        <f t="shared" si="3"/>
        <v>15.2</v>
      </c>
      <c r="O38" s="7">
        <f t="shared" si="4"/>
        <v>2.97</v>
      </c>
      <c r="P38" s="8">
        <f t="shared" si="5"/>
        <v>1</v>
      </c>
      <c r="Q38" s="6">
        <f t="shared" si="6"/>
        <v>1</v>
      </c>
    </row>
    <row r="39" spans="1:17" x14ac:dyDescent="0.25">
      <c r="A39" s="5">
        <v>42922</v>
      </c>
      <c r="B39" s="6">
        <v>187</v>
      </c>
      <c r="C39" s="6">
        <v>12.2</v>
      </c>
      <c r="D39" s="6">
        <v>5.78</v>
      </c>
      <c r="E39" s="6">
        <v>2.89</v>
      </c>
      <c r="F39" s="6">
        <v>4.1100000000000003</v>
      </c>
      <c r="G39" s="6">
        <v>10.5</v>
      </c>
      <c r="H39" s="6"/>
      <c r="I39" s="6"/>
      <c r="J39" s="6">
        <v>7.38</v>
      </c>
      <c r="K39" s="6">
        <v>7.96</v>
      </c>
      <c r="L39" s="6">
        <v>6.36</v>
      </c>
      <c r="M39" s="6">
        <v>6.83</v>
      </c>
      <c r="N39" s="7">
        <f t="shared" si="3"/>
        <v>12.2</v>
      </c>
      <c r="O39" s="7">
        <f t="shared" si="4"/>
        <v>2.89</v>
      </c>
      <c r="P39" s="8">
        <f t="shared" si="5"/>
        <v>1</v>
      </c>
      <c r="Q39" s="6">
        <f t="shared" si="6"/>
        <v>1</v>
      </c>
    </row>
    <row r="40" spans="1:17" x14ac:dyDescent="0.25">
      <c r="A40" s="5">
        <v>42923</v>
      </c>
      <c r="B40" s="6">
        <v>188</v>
      </c>
      <c r="C40" s="6">
        <v>12</v>
      </c>
      <c r="D40" s="6">
        <v>6.09</v>
      </c>
      <c r="E40" s="6">
        <v>3.57</v>
      </c>
      <c r="F40" s="6">
        <v>5.35</v>
      </c>
      <c r="G40" s="6">
        <v>8.58</v>
      </c>
      <c r="H40" s="6"/>
      <c r="I40" s="6"/>
      <c r="J40" s="6">
        <v>6.79</v>
      </c>
      <c r="K40" s="6">
        <v>9.76</v>
      </c>
      <c r="L40" s="6">
        <v>6.89</v>
      </c>
      <c r="M40" s="6">
        <v>4.91</v>
      </c>
      <c r="N40" s="7">
        <f t="shared" si="3"/>
        <v>12</v>
      </c>
      <c r="O40" s="7">
        <f t="shared" si="4"/>
        <v>3.57</v>
      </c>
      <c r="P40" s="8">
        <f t="shared" si="5"/>
        <v>1</v>
      </c>
      <c r="Q40" s="6">
        <f t="shared" si="6"/>
        <v>1</v>
      </c>
    </row>
    <row r="41" spans="1:17" x14ac:dyDescent="0.25">
      <c r="A41" s="5">
        <v>42924</v>
      </c>
      <c r="B41" s="6">
        <v>189</v>
      </c>
      <c r="C41" s="6">
        <v>12.3</v>
      </c>
      <c r="D41" s="6">
        <v>5.86</v>
      </c>
      <c r="E41" s="6">
        <v>4.47</v>
      </c>
      <c r="F41" s="6">
        <v>6.29</v>
      </c>
      <c r="G41" s="6">
        <v>8.7799999999999994</v>
      </c>
      <c r="H41" s="6">
        <v>14.6</v>
      </c>
      <c r="I41" s="6"/>
      <c r="J41" s="6">
        <v>6.5</v>
      </c>
      <c r="K41" s="6">
        <v>4.67</v>
      </c>
      <c r="L41" s="6">
        <v>6.87</v>
      </c>
      <c r="M41" s="6">
        <v>6.73</v>
      </c>
      <c r="N41" s="7">
        <f t="shared" si="3"/>
        <v>14.6</v>
      </c>
      <c r="O41" s="7">
        <f t="shared" si="4"/>
        <v>4.47</v>
      </c>
      <c r="P41" s="8">
        <f t="shared" si="5"/>
        <v>1</v>
      </c>
      <c r="Q41" s="6">
        <f t="shared" si="6"/>
        <v>1</v>
      </c>
    </row>
    <row r="42" spans="1:17" x14ac:dyDescent="0.25">
      <c r="A42" s="5">
        <v>42925</v>
      </c>
      <c r="B42" s="6">
        <v>190</v>
      </c>
      <c r="C42" s="6">
        <v>12.3</v>
      </c>
      <c r="D42" s="6">
        <v>5.24</v>
      </c>
      <c r="E42" s="6">
        <v>4.7</v>
      </c>
      <c r="F42" s="6">
        <v>13.5</v>
      </c>
      <c r="G42" s="6">
        <v>7.39</v>
      </c>
      <c r="H42" s="6">
        <v>12.4</v>
      </c>
      <c r="I42" s="6"/>
      <c r="J42" s="6">
        <v>6.28</v>
      </c>
      <c r="K42" s="6">
        <v>4.41</v>
      </c>
      <c r="L42" s="6">
        <v>6.77</v>
      </c>
      <c r="M42" s="6">
        <v>7.21</v>
      </c>
      <c r="N42" s="7">
        <f t="shared" ref="N42:N73" si="7">MAX(C42,D42,E42,F42,G42,H42,I42,J42,K42,L42,M42)</f>
        <v>13.5</v>
      </c>
      <c r="O42" s="7">
        <f t="shared" ref="O42:O73" si="8">MIN(C42,D42,E42,F42,G42,H42,I42,J42,K42,L42,M42)</f>
        <v>4.41</v>
      </c>
      <c r="P42" s="8">
        <f t="shared" si="5"/>
        <v>1</v>
      </c>
      <c r="Q42" s="6">
        <f t="shared" si="6"/>
        <v>1</v>
      </c>
    </row>
    <row r="43" spans="1:17" x14ac:dyDescent="0.25">
      <c r="A43" s="5">
        <v>42926</v>
      </c>
      <c r="B43" s="6">
        <v>191</v>
      </c>
      <c r="C43" s="6">
        <v>11.7</v>
      </c>
      <c r="D43" s="6">
        <v>4.25</v>
      </c>
      <c r="E43" s="6">
        <v>3.91</v>
      </c>
      <c r="F43" s="6">
        <v>15.8</v>
      </c>
      <c r="G43" s="6">
        <v>7.16</v>
      </c>
      <c r="H43" s="6">
        <v>10.3</v>
      </c>
      <c r="I43" s="6"/>
      <c r="J43" s="6">
        <v>6.2</v>
      </c>
      <c r="K43" s="6">
        <v>3.74</v>
      </c>
      <c r="L43" s="6">
        <v>8.14</v>
      </c>
      <c r="M43" s="6">
        <v>7.97</v>
      </c>
      <c r="N43" s="7">
        <f t="shared" si="7"/>
        <v>15.8</v>
      </c>
      <c r="O43" s="7">
        <f t="shared" si="8"/>
        <v>3.74</v>
      </c>
      <c r="P43" s="8">
        <f t="shared" si="5"/>
        <v>1</v>
      </c>
      <c r="Q43" s="6">
        <f t="shared" si="6"/>
        <v>1</v>
      </c>
    </row>
    <row r="44" spans="1:17" x14ac:dyDescent="0.25">
      <c r="A44" s="5">
        <v>42927</v>
      </c>
      <c r="B44" s="6">
        <v>192</v>
      </c>
      <c r="C44" s="6">
        <v>13</v>
      </c>
      <c r="D44" s="6">
        <v>3.09</v>
      </c>
      <c r="E44" s="6">
        <v>3.88</v>
      </c>
      <c r="F44" s="6">
        <v>9.26</v>
      </c>
      <c r="G44" s="6">
        <v>8.27</v>
      </c>
      <c r="H44" s="6">
        <v>11.8</v>
      </c>
      <c r="I44" s="6"/>
      <c r="J44" s="6">
        <v>4.78</v>
      </c>
      <c r="K44" s="6">
        <v>3.99</v>
      </c>
      <c r="L44" s="6">
        <v>9.8000000000000007</v>
      </c>
      <c r="M44" s="6">
        <v>13.4</v>
      </c>
      <c r="N44" s="7">
        <f t="shared" si="7"/>
        <v>13.4</v>
      </c>
      <c r="O44" s="7">
        <f t="shared" si="8"/>
        <v>3.09</v>
      </c>
      <c r="P44" s="8">
        <f t="shared" si="5"/>
        <v>1</v>
      </c>
      <c r="Q44" s="6">
        <f t="shared" si="6"/>
        <v>1</v>
      </c>
    </row>
    <row r="45" spans="1:17" x14ac:dyDescent="0.25">
      <c r="A45" s="5">
        <v>42928</v>
      </c>
      <c r="B45" s="6">
        <v>193</v>
      </c>
      <c r="C45" s="6">
        <v>14.7</v>
      </c>
      <c r="D45" s="6">
        <v>3.68</v>
      </c>
      <c r="E45" s="6">
        <v>3.82</v>
      </c>
      <c r="F45" s="6">
        <v>10.8</v>
      </c>
      <c r="G45" s="6">
        <v>10.199999999999999</v>
      </c>
      <c r="H45" s="6">
        <v>13.2</v>
      </c>
      <c r="I45" s="6"/>
      <c r="J45" s="6">
        <v>3.8</v>
      </c>
      <c r="K45" s="6">
        <v>4.45</v>
      </c>
      <c r="L45" s="6">
        <v>6.33</v>
      </c>
      <c r="M45" s="6">
        <v>8.5500000000000007</v>
      </c>
      <c r="N45" s="7">
        <f t="shared" si="7"/>
        <v>14.7</v>
      </c>
      <c r="O45" s="7">
        <f t="shared" si="8"/>
        <v>3.68</v>
      </c>
      <c r="P45" s="8">
        <f t="shared" si="5"/>
        <v>1</v>
      </c>
      <c r="Q45" s="6">
        <f t="shared" si="6"/>
        <v>1</v>
      </c>
    </row>
    <row r="46" spans="1:17" x14ac:dyDescent="0.25">
      <c r="A46" s="5">
        <v>42929</v>
      </c>
      <c r="B46" s="6">
        <v>194</v>
      </c>
      <c r="C46" s="6">
        <v>10.5</v>
      </c>
      <c r="D46" s="6">
        <v>9</v>
      </c>
      <c r="E46" s="6">
        <v>6.57</v>
      </c>
      <c r="F46" s="6">
        <v>8.7200000000000006</v>
      </c>
      <c r="G46" s="6">
        <v>7.36</v>
      </c>
      <c r="H46" s="6"/>
      <c r="I46" s="6"/>
      <c r="J46" s="6">
        <v>4.28</v>
      </c>
      <c r="K46" s="6">
        <v>4.8499999999999996</v>
      </c>
      <c r="L46" s="6">
        <v>5.66</v>
      </c>
      <c r="M46" s="6">
        <v>5.78</v>
      </c>
      <c r="N46" s="7">
        <f t="shared" si="7"/>
        <v>10.5</v>
      </c>
      <c r="O46" s="7">
        <f t="shared" si="8"/>
        <v>4.28</v>
      </c>
      <c r="P46" s="8">
        <f t="shared" ref="P46:P109" si="9">IF(O46&gt;0.75,1,)</f>
        <v>1</v>
      </c>
      <c r="Q46" s="6">
        <f t="shared" ref="Q46:Q109" si="10">IF(O46&gt;0,1,)</f>
        <v>1</v>
      </c>
    </row>
    <row r="47" spans="1:17" x14ac:dyDescent="0.25">
      <c r="A47" s="5">
        <v>42930</v>
      </c>
      <c r="B47" s="6">
        <v>195</v>
      </c>
      <c r="C47" s="6">
        <v>10.199999999999999</v>
      </c>
      <c r="D47" s="6">
        <v>12</v>
      </c>
      <c r="E47" s="6">
        <v>5.61</v>
      </c>
      <c r="F47" s="6">
        <v>7.02</v>
      </c>
      <c r="G47" s="6">
        <v>7.99</v>
      </c>
      <c r="H47" s="6"/>
      <c r="I47" s="6"/>
      <c r="J47" s="6">
        <v>4.66</v>
      </c>
      <c r="K47" s="6">
        <v>3.87</v>
      </c>
      <c r="L47" s="6">
        <v>6.55</v>
      </c>
      <c r="M47" s="6">
        <v>5.82</v>
      </c>
      <c r="N47" s="7">
        <f t="shared" si="7"/>
        <v>12</v>
      </c>
      <c r="O47" s="7">
        <f t="shared" si="8"/>
        <v>3.87</v>
      </c>
      <c r="P47" s="8">
        <f t="shared" si="9"/>
        <v>1</v>
      </c>
      <c r="Q47" s="6">
        <f t="shared" si="10"/>
        <v>1</v>
      </c>
    </row>
    <row r="48" spans="1:17" x14ac:dyDescent="0.25">
      <c r="A48" s="9">
        <v>42931</v>
      </c>
      <c r="B48" s="10">
        <v>196</v>
      </c>
      <c r="C48" s="10">
        <v>16.8</v>
      </c>
      <c r="D48" s="10">
        <v>8.16</v>
      </c>
      <c r="E48" s="10">
        <v>5.75</v>
      </c>
      <c r="F48" s="10">
        <v>5.75</v>
      </c>
      <c r="G48" s="10">
        <v>8.33</v>
      </c>
      <c r="H48" s="10"/>
      <c r="I48" s="10"/>
      <c r="J48" s="10">
        <v>6.38</v>
      </c>
      <c r="K48" s="10">
        <v>3.32</v>
      </c>
      <c r="L48" s="10">
        <v>6.46</v>
      </c>
      <c r="M48" s="10">
        <v>6.31</v>
      </c>
      <c r="N48" s="11">
        <f t="shared" si="7"/>
        <v>16.8</v>
      </c>
      <c r="O48" s="11">
        <f t="shared" si="8"/>
        <v>3.32</v>
      </c>
      <c r="P48" s="12">
        <f t="shared" si="9"/>
        <v>1</v>
      </c>
      <c r="Q48" s="10">
        <f t="shared" si="10"/>
        <v>1</v>
      </c>
    </row>
    <row r="49" spans="1:17" x14ac:dyDescent="0.25">
      <c r="A49" s="9">
        <v>42932</v>
      </c>
      <c r="B49" s="10">
        <v>197</v>
      </c>
      <c r="C49" s="10">
        <v>20.399999999999999</v>
      </c>
      <c r="D49" s="10">
        <v>7.76</v>
      </c>
      <c r="E49" s="10">
        <v>5.04</v>
      </c>
      <c r="F49" s="10">
        <v>5.64</v>
      </c>
      <c r="G49" s="10">
        <v>9.74</v>
      </c>
      <c r="H49" s="10"/>
      <c r="I49" s="10"/>
      <c r="J49" s="10">
        <v>7.08</v>
      </c>
      <c r="K49" s="10">
        <v>4.55</v>
      </c>
      <c r="L49" s="10">
        <v>6.72</v>
      </c>
      <c r="M49" s="10">
        <v>6.58</v>
      </c>
      <c r="N49" s="11">
        <f t="shared" si="7"/>
        <v>20.399999999999999</v>
      </c>
      <c r="O49" s="11">
        <f t="shared" si="8"/>
        <v>4.55</v>
      </c>
      <c r="P49" s="12">
        <f t="shared" si="9"/>
        <v>1</v>
      </c>
      <c r="Q49" s="10">
        <f t="shared" si="10"/>
        <v>1</v>
      </c>
    </row>
    <row r="50" spans="1:17" x14ac:dyDescent="0.25">
      <c r="A50" s="9">
        <v>42933</v>
      </c>
      <c r="B50" s="10">
        <v>198</v>
      </c>
      <c r="C50" s="10">
        <v>14.6</v>
      </c>
      <c r="D50" s="10">
        <v>6.99</v>
      </c>
      <c r="E50" s="10">
        <v>4.13</v>
      </c>
      <c r="F50" s="10">
        <v>5.49</v>
      </c>
      <c r="G50" s="10">
        <v>11.1</v>
      </c>
      <c r="H50" s="10"/>
      <c r="I50" s="10"/>
      <c r="J50" s="10">
        <v>5.81</v>
      </c>
      <c r="K50" s="10">
        <v>3.32</v>
      </c>
      <c r="L50" s="10">
        <v>6.23</v>
      </c>
      <c r="M50" s="10">
        <v>7.7</v>
      </c>
      <c r="N50" s="11">
        <f t="shared" si="7"/>
        <v>14.6</v>
      </c>
      <c r="O50" s="11">
        <f t="shared" si="8"/>
        <v>3.32</v>
      </c>
      <c r="P50" s="12">
        <f t="shared" si="9"/>
        <v>1</v>
      </c>
      <c r="Q50" s="10">
        <f t="shared" si="10"/>
        <v>1</v>
      </c>
    </row>
    <row r="51" spans="1:17" x14ac:dyDescent="0.25">
      <c r="A51" s="9">
        <v>42934</v>
      </c>
      <c r="B51" s="10">
        <v>199</v>
      </c>
      <c r="C51" s="10">
        <v>13.2</v>
      </c>
      <c r="D51" s="10">
        <v>5.58</v>
      </c>
      <c r="E51" s="10">
        <v>3.94</v>
      </c>
      <c r="F51" s="10">
        <v>5.38</v>
      </c>
      <c r="G51" s="10">
        <v>7.87</v>
      </c>
      <c r="H51" s="10"/>
      <c r="I51" s="10"/>
      <c r="J51" s="10">
        <v>4.5</v>
      </c>
      <c r="K51" s="10">
        <v>2.3199999999999998</v>
      </c>
      <c r="L51" s="10">
        <v>5.36</v>
      </c>
      <c r="M51" s="10">
        <v>6.8</v>
      </c>
      <c r="N51" s="11">
        <f t="shared" si="7"/>
        <v>13.2</v>
      </c>
      <c r="O51" s="11">
        <f t="shared" si="8"/>
        <v>2.3199999999999998</v>
      </c>
      <c r="P51" s="12">
        <f t="shared" si="9"/>
        <v>1</v>
      </c>
      <c r="Q51" s="10">
        <f t="shared" si="10"/>
        <v>1</v>
      </c>
    </row>
    <row r="52" spans="1:17" x14ac:dyDescent="0.25">
      <c r="A52" s="9">
        <v>42935</v>
      </c>
      <c r="B52" s="10">
        <v>200</v>
      </c>
      <c r="C52" s="10"/>
      <c r="D52" s="10">
        <v>4.22</v>
      </c>
      <c r="E52" s="10">
        <v>4.05</v>
      </c>
      <c r="F52" s="10">
        <v>7.73</v>
      </c>
      <c r="G52" s="10">
        <v>5.3</v>
      </c>
      <c r="H52" s="10"/>
      <c r="I52" s="10"/>
      <c r="J52" s="10">
        <v>5.77</v>
      </c>
      <c r="K52" s="10">
        <v>2.5499999999999998</v>
      </c>
      <c r="L52" s="10">
        <v>4.17</v>
      </c>
      <c r="M52" s="10">
        <v>5.4</v>
      </c>
      <c r="N52" s="11">
        <f t="shared" si="7"/>
        <v>7.73</v>
      </c>
      <c r="O52" s="11">
        <f t="shared" si="8"/>
        <v>2.5499999999999998</v>
      </c>
      <c r="P52" s="12">
        <f t="shared" si="9"/>
        <v>1</v>
      </c>
      <c r="Q52" s="10">
        <f t="shared" si="10"/>
        <v>1</v>
      </c>
    </row>
    <row r="53" spans="1:17" x14ac:dyDescent="0.25">
      <c r="A53" s="9">
        <v>42936</v>
      </c>
      <c r="B53" s="10">
        <v>201</v>
      </c>
      <c r="C53" s="10"/>
      <c r="D53" s="10">
        <v>4.9000000000000004</v>
      </c>
      <c r="E53" s="10">
        <v>3.65</v>
      </c>
      <c r="F53" s="10">
        <v>6</v>
      </c>
      <c r="G53" s="10">
        <v>5.38</v>
      </c>
      <c r="H53" s="10"/>
      <c r="I53" s="10">
        <v>7.08</v>
      </c>
      <c r="J53" s="10">
        <v>5.61</v>
      </c>
      <c r="K53" s="10">
        <v>3.94</v>
      </c>
      <c r="L53" s="10">
        <v>3.53</v>
      </c>
      <c r="M53" s="10">
        <v>4.3</v>
      </c>
      <c r="N53" s="11">
        <f t="shared" si="7"/>
        <v>7.08</v>
      </c>
      <c r="O53" s="11">
        <f t="shared" si="8"/>
        <v>3.53</v>
      </c>
      <c r="P53" s="12">
        <f t="shared" si="9"/>
        <v>1</v>
      </c>
      <c r="Q53" s="10">
        <f t="shared" si="10"/>
        <v>1</v>
      </c>
    </row>
    <row r="54" spans="1:17" x14ac:dyDescent="0.25">
      <c r="A54" s="9">
        <v>42937</v>
      </c>
      <c r="B54" s="10">
        <v>202</v>
      </c>
      <c r="C54" s="10"/>
      <c r="D54" s="10">
        <v>7.39</v>
      </c>
      <c r="E54" s="10">
        <v>4.16</v>
      </c>
      <c r="F54" s="10">
        <v>4.8099999999999996</v>
      </c>
      <c r="G54" s="10">
        <v>4.5599999999999996</v>
      </c>
      <c r="H54" s="10"/>
      <c r="I54" s="10">
        <v>5.77</v>
      </c>
      <c r="J54" s="10">
        <v>4.01</v>
      </c>
      <c r="K54" s="10">
        <v>4.93</v>
      </c>
      <c r="L54" s="10">
        <v>3.94</v>
      </c>
      <c r="M54" s="10">
        <v>3.4</v>
      </c>
      <c r="N54" s="11">
        <f t="shared" si="7"/>
        <v>7.39</v>
      </c>
      <c r="O54" s="11">
        <f t="shared" si="8"/>
        <v>3.4</v>
      </c>
      <c r="P54" s="12">
        <f t="shared" si="9"/>
        <v>1</v>
      </c>
      <c r="Q54" s="10">
        <f t="shared" si="10"/>
        <v>1</v>
      </c>
    </row>
    <row r="55" spans="1:17" x14ac:dyDescent="0.25">
      <c r="A55" s="9">
        <v>42938</v>
      </c>
      <c r="B55" s="10">
        <v>203</v>
      </c>
      <c r="C55" s="10"/>
      <c r="D55" s="10">
        <v>8.86</v>
      </c>
      <c r="E55" s="10">
        <v>3.99</v>
      </c>
      <c r="F55" s="10">
        <v>3.31</v>
      </c>
      <c r="G55" s="10">
        <v>3.88</v>
      </c>
      <c r="H55" s="10"/>
      <c r="I55" s="10">
        <v>7.51</v>
      </c>
      <c r="J55" s="10">
        <v>5.16</v>
      </c>
      <c r="K55" s="10">
        <v>7.33</v>
      </c>
      <c r="L55" s="10">
        <v>5.0999999999999996</v>
      </c>
      <c r="M55" s="10">
        <v>2.7</v>
      </c>
      <c r="N55" s="11">
        <f t="shared" si="7"/>
        <v>8.86</v>
      </c>
      <c r="O55" s="11">
        <f t="shared" si="8"/>
        <v>2.7</v>
      </c>
      <c r="P55" s="12">
        <f t="shared" si="9"/>
        <v>1</v>
      </c>
      <c r="Q55" s="10">
        <f t="shared" si="10"/>
        <v>1</v>
      </c>
    </row>
    <row r="56" spans="1:17" x14ac:dyDescent="0.25">
      <c r="A56" s="9">
        <v>42939</v>
      </c>
      <c r="B56" s="10">
        <v>204</v>
      </c>
      <c r="C56" s="10"/>
      <c r="D56" s="10">
        <v>11.2</v>
      </c>
      <c r="E56" s="10">
        <v>3.57</v>
      </c>
      <c r="F56" s="10">
        <v>3.09</v>
      </c>
      <c r="G56" s="10">
        <v>4.7300000000000004</v>
      </c>
      <c r="H56" s="10"/>
      <c r="I56" s="10">
        <v>6.62</v>
      </c>
      <c r="J56" s="10">
        <v>3.43</v>
      </c>
      <c r="K56" s="10">
        <v>4.95</v>
      </c>
      <c r="L56" s="10">
        <v>6.45</v>
      </c>
      <c r="M56" s="10">
        <v>2.1</v>
      </c>
      <c r="N56" s="11">
        <f t="shared" si="7"/>
        <v>11.2</v>
      </c>
      <c r="O56" s="11">
        <f t="shared" si="8"/>
        <v>2.1</v>
      </c>
      <c r="P56" s="12">
        <f t="shared" si="9"/>
        <v>1</v>
      </c>
      <c r="Q56" s="10">
        <f t="shared" si="10"/>
        <v>1</v>
      </c>
    </row>
    <row r="57" spans="1:17" x14ac:dyDescent="0.25">
      <c r="A57" s="9">
        <v>42940</v>
      </c>
      <c r="B57" s="10">
        <v>205</v>
      </c>
      <c r="C57" s="10"/>
      <c r="D57" s="10">
        <v>6.12</v>
      </c>
      <c r="E57" s="10">
        <v>3.23</v>
      </c>
      <c r="F57" s="10">
        <v>2.89</v>
      </c>
      <c r="G57" s="10">
        <v>4.28</v>
      </c>
      <c r="H57" s="10"/>
      <c r="I57" s="10">
        <v>5.28</v>
      </c>
      <c r="J57" s="10">
        <v>3.23</v>
      </c>
      <c r="K57" s="10">
        <v>4.6900000000000004</v>
      </c>
      <c r="L57" s="10">
        <v>4.4400000000000004</v>
      </c>
      <c r="M57" s="10">
        <v>1.7</v>
      </c>
      <c r="N57" s="11">
        <f t="shared" si="7"/>
        <v>6.12</v>
      </c>
      <c r="O57" s="11">
        <f t="shared" si="8"/>
        <v>1.7</v>
      </c>
      <c r="P57" s="12">
        <f t="shared" si="9"/>
        <v>1</v>
      </c>
      <c r="Q57" s="10">
        <f t="shared" si="10"/>
        <v>1</v>
      </c>
    </row>
    <row r="58" spans="1:17" x14ac:dyDescent="0.25">
      <c r="A58" s="9">
        <v>42941</v>
      </c>
      <c r="B58" s="10">
        <v>206</v>
      </c>
      <c r="C58" s="10"/>
      <c r="D58" s="10">
        <v>4.5599999999999996</v>
      </c>
      <c r="E58" s="10">
        <v>2.86</v>
      </c>
      <c r="F58" s="10">
        <v>2.1800000000000002</v>
      </c>
      <c r="G58" s="10">
        <v>3.88</v>
      </c>
      <c r="H58" s="10"/>
      <c r="I58" s="10">
        <v>7.01</v>
      </c>
      <c r="J58" s="10">
        <v>4.29</v>
      </c>
      <c r="K58" s="10">
        <v>4.38</v>
      </c>
      <c r="L58" s="10">
        <v>4.26</v>
      </c>
      <c r="M58" s="10">
        <v>1.4</v>
      </c>
      <c r="N58" s="11">
        <f t="shared" si="7"/>
        <v>7.01</v>
      </c>
      <c r="O58" s="11">
        <f t="shared" si="8"/>
        <v>1.4</v>
      </c>
      <c r="P58" s="12">
        <f t="shared" si="9"/>
        <v>1</v>
      </c>
      <c r="Q58" s="10">
        <f t="shared" si="10"/>
        <v>1</v>
      </c>
    </row>
    <row r="59" spans="1:17" x14ac:dyDescent="0.25">
      <c r="A59" s="9">
        <v>42942</v>
      </c>
      <c r="B59" s="10">
        <v>207</v>
      </c>
      <c r="C59" s="10"/>
      <c r="D59" s="10">
        <v>4.25</v>
      </c>
      <c r="E59" s="10">
        <v>3.28</v>
      </c>
      <c r="F59" s="10">
        <v>2.25</v>
      </c>
      <c r="G59" s="10">
        <v>3.43</v>
      </c>
      <c r="H59" s="10"/>
      <c r="I59" s="10">
        <v>8.7200000000000006</v>
      </c>
      <c r="J59" s="10">
        <v>3.31</v>
      </c>
      <c r="K59" s="10">
        <v>2.8</v>
      </c>
      <c r="L59" s="10">
        <v>3.4</v>
      </c>
      <c r="M59" s="10">
        <v>1.9</v>
      </c>
      <c r="N59" s="11">
        <f t="shared" si="7"/>
        <v>8.7200000000000006</v>
      </c>
      <c r="O59" s="11">
        <f t="shared" si="8"/>
        <v>1.9</v>
      </c>
      <c r="P59" s="12">
        <f t="shared" si="9"/>
        <v>1</v>
      </c>
      <c r="Q59" s="10">
        <f t="shared" si="10"/>
        <v>1</v>
      </c>
    </row>
    <row r="60" spans="1:17" x14ac:dyDescent="0.25">
      <c r="A60" s="9">
        <v>42943</v>
      </c>
      <c r="B60" s="10">
        <v>208</v>
      </c>
      <c r="C60" s="10"/>
      <c r="D60" s="10">
        <v>4.6399999999999997</v>
      </c>
      <c r="E60" s="10">
        <v>3.26</v>
      </c>
      <c r="F60" s="10">
        <v>2.7</v>
      </c>
      <c r="G60" s="10">
        <v>3.2</v>
      </c>
      <c r="H60" s="10"/>
      <c r="I60" s="10">
        <v>8.7200000000000006</v>
      </c>
      <c r="J60" s="10">
        <v>4.5199999999999996</v>
      </c>
      <c r="K60" s="10">
        <v>2.42</v>
      </c>
      <c r="L60" s="10">
        <v>4.34</v>
      </c>
      <c r="M60" s="10">
        <v>2.9</v>
      </c>
      <c r="N60" s="11">
        <f t="shared" si="7"/>
        <v>8.7200000000000006</v>
      </c>
      <c r="O60" s="11">
        <f t="shared" si="8"/>
        <v>2.42</v>
      </c>
      <c r="P60" s="12">
        <f t="shared" si="9"/>
        <v>1</v>
      </c>
      <c r="Q60" s="10">
        <f t="shared" si="10"/>
        <v>1</v>
      </c>
    </row>
    <row r="61" spans="1:17" x14ac:dyDescent="0.25">
      <c r="A61" s="9">
        <v>42944</v>
      </c>
      <c r="B61" s="10">
        <v>209</v>
      </c>
      <c r="C61" s="10">
        <v>2.94</v>
      </c>
      <c r="D61" s="10">
        <v>4.25</v>
      </c>
      <c r="E61" s="10">
        <v>2.92</v>
      </c>
      <c r="F61" s="10">
        <v>4.08</v>
      </c>
      <c r="G61" s="10">
        <v>3.2</v>
      </c>
      <c r="H61" s="10"/>
      <c r="I61" s="10">
        <v>9.7200000000000006</v>
      </c>
      <c r="J61" s="10">
        <v>5.6</v>
      </c>
      <c r="K61" s="10">
        <v>2.4500000000000002</v>
      </c>
      <c r="L61" s="10">
        <v>3.53</v>
      </c>
      <c r="M61" s="10">
        <v>4.2</v>
      </c>
      <c r="N61" s="11">
        <f t="shared" si="7"/>
        <v>9.7200000000000006</v>
      </c>
      <c r="O61" s="11">
        <f t="shared" si="8"/>
        <v>2.4500000000000002</v>
      </c>
      <c r="P61" s="12">
        <f t="shared" si="9"/>
        <v>1</v>
      </c>
      <c r="Q61" s="10">
        <f t="shared" si="10"/>
        <v>1</v>
      </c>
    </row>
    <row r="62" spans="1:17" x14ac:dyDescent="0.25">
      <c r="A62" s="9">
        <v>42945</v>
      </c>
      <c r="B62" s="10">
        <v>210</v>
      </c>
      <c r="C62" s="10">
        <v>5.15</v>
      </c>
      <c r="D62" s="10">
        <v>4.33</v>
      </c>
      <c r="E62" s="10">
        <v>2.92</v>
      </c>
      <c r="F62" s="10">
        <v>3.88</v>
      </c>
      <c r="G62" s="10">
        <v>3.26</v>
      </c>
      <c r="H62" s="10"/>
      <c r="I62" s="10">
        <v>11.3</v>
      </c>
      <c r="J62" s="10">
        <v>4.7699999999999996</v>
      </c>
      <c r="K62" s="10">
        <v>16.3</v>
      </c>
      <c r="L62" s="10">
        <v>2.68</v>
      </c>
      <c r="M62" s="10">
        <v>5.8</v>
      </c>
      <c r="N62" s="11">
        <f t="shared" si="7"/>
        <v>16.3</v>
      </c>
      <c r="O62" s="11">
        <f t="shared" si="8"/>
        <v>2.68</v>
      </c>
      <c r="P62" s="12">
        <f t="shared" si="9"/>
        <v>1</v>
      </c>
      <c r="Q62" s="10">
        <f t="shared" si="10"/>
        <v>1</v>
      </c>
    </row>
    <row r="63" spans="1:17" x14ac:dyDescent="0.25">
      <c r="A63" s="9">
        <v>42946</v>
      </c>
      <c r="B63" s="10">
        <v>211</v>
      </c>
      <c r="C63" s="10">
        <v>5.04</v>
      </c>
      <c r="D63" s="10">
        <v>3.65</v>
      </c>
      <c r="E63" s="10">
        <v>2.2799999999999998</v>
      </c>
      <c r="F63" s="10">
        <v>6.74</v>
      </c>
      <c r="G63" s="10">
        <v>2.62</v>
      </c>
      <c r="H63" s="10"/>
      <c r="I63" s="10">
        <v>19.7</v>
      </c>
      <c r="J63" s="10">
        <v>4.0999999999999996</v>
      </c>
      <c r="K63" s="10">
        <v>14.7</v>
      </c>
      <c r="L63" s="10">
        <v>5.56</v>
      </c>
      <c r="M63" s="10">
        <v>8.5</v>
      </c>
      <c r="N63" s="11">
        <f t="shared" si="7"/>
        <v>19.7</v>
      </c>
      <c r="O63" s="11">
        <f t="shared" si="8"/>
        <v>2.2799999999999998</v>
      </c>
      <c r="P63" s="12">
        <f t="shared" si="9"/>
        <v>1</v>
      </c>
      <c r="Q63" s="10">
        <f t="shared" si="10"/>
        <v>1</v>
      </c>
    </row>
    <row r="64" spans="1:17" x14ac:dyDescent="0.25">
      <c r="A64" s="9">
        <v>42947</v>
      </c>
      <c r="B64" s="10">
        <v>212</v>
      </c>
      <c r="C64" s="10">
        <v>4.42</v>
      </c>
      <c r="D64" s="10">
        <v>4.3600000000000003</v>
      </c>
      <c r="E64" s="10">
        <v>2.62</v>
      </c>
      <c r="F64" s="10">
        <v>5.95</v>
      </c>
      <c r="G64" s="10">
        <v>1.88</v>
      </c>
      <c r="H64" s="10"/>
      <c r="I64" s="10">
        <v>9.49</v>
      </c>
      <c r="J64" s="10">
        <v>4.6100000000000003</v>
      </c>
      <c r="K64" s="10">
        <v>12.1</v>
      </c>
      <c r="L64" s="10">
        <v>21.2</v>
      </c>
      <c r="M64" s="10">
        <v>12</v>
      </c>
      <c r="N64" s="11">
        <f t="shared" si="7"/>
        <v>21.2</v>
      </c>
      <c r="O64" s="11">
        <f t="shared" si="8"/>
        <v>1.88</v>
      </c>
      <c r="P64" s="12">
        <f t="shared" si="9"/>
        <v>1</v>
      </c>
      <c r="Q64" s="10">
        <f t="shared" si="10"/>
        <v>1</v>
      </c>
    </row>
    <row r="65" spans="1:17" x14ac:dyDescent="0.25">
      <c r="A65" s="9">
        <v>42948</v>
      </c>
      <c r="B65" s="10">
        <v>213</v>
      </c>
      <c r="C65" s="10">
        <v>3.48</v>
      </c>
      <c r="D65" s="10">
        <v>3.43</v>
      </c>
      <c r="E65" s="10">
        <v>2.44</v>
      </c>
      <c r="F65" s="10">
        <v>3.79</v>
      </c>
      <c r="G65" s="10">
        <v>3.28</v>
      </c>
      <c r="H65" s="10"/>
      <c r="I65" s="10">
        <v>7.53</v>
      </c>
      <c r="J65" s="10">
        <v>4.45</v>
      </c>
      <c r="K65" s="10">
        <v>6.92</v>
      </c>
      <c r="L65" s="10">
        <v>17.5</v>
      </c>
      <c r="M65" s="10">
        <v>11</v>
      </c>
      <c r="N65" s="11">
        <f t="shared" si="7"/>
        <v>17.5</v>
      </c>
      <c r="O65" s="11">
        <f t="shared" si="8"/>
        <v>2.44</v>
      </c>
      <c r="P65" s="12">
        <f t="shared" si="9"/>
        <v>1</v>
      </c>
      <c r="Q65" s="10">
        <f t="shared" si="10"/>
        <v>1</v>
      </c>
    </row>
    <row r="66" spans="1:17" x14ac:dyDescent="0.25">
      <c r="A66" s="9">
        <v>42949</v>
      </c>
      <c r="B66" s="10">
        <v>214</v>
      </c>
      <c r="C66" s="10">
        <v>3.09</v>
      </c>
      <c r="D66" s="10">
        <v>2.72</v>
      </c>
      <c r="E66" s="10">
        <v>3.23</v>
      </c>
      <c r="F66" s="10">
        <v>2.59</v>
      </c>
      <c r="G66" s="10">
        <v>9.09</v>
      </c>
      <c r="H66" s="10"/>
      <c r="I66" s="10">
        <v>5.34</v>
      </c>
      <c r="J66" s="10">
        <v>4.5999999999999996</v>
      </c>
      <c r="K66" s="10">
        <v>4.63</v>
      </c>
      <c r="L66" s="10">
        <v>14.6</v>
      </c>
      <c r="M66" s="10">
        <v>10</v>
      </c>
      <c r="N66" s="11">
        <f t="shared" si="7"/>
        <v>14.6</v>
      </c>
      <c r="O66" s="11">
        <f t="shared" si="8"/>
        <v>2.59</v>
      </c>
      <c r="P66" s="12">
        <f t="shared" si="9"/>
        <v>1</v>
      </c>
      <c r="Q66" s="10">
        <f t="shared" si="10"/>
        <v>1</v>
      </c>
    </row>
    <row r="67" spans="1:17" x14ac:dyDescent="0.25">
      <c r="A67" s="9">
        <v>42950</v>
      </c>
      <c r="B67" s="10">
        <v>215</v>
      </c>
      <c r="C67" s="10">
        <v>3.71</v>
      </c>
      <c r="D67" s="10">
        <v>2.4700000000000002</v>
      </c>
      <c r="E67" s="10">
        <v>2.62</v>
      </c>
      <c r="F67" s="10">
        <v>2.44</v>
      </c>
      <c r="G67" s="10">
        <v>8.58</v>
      </c>
      <c r="H67" s="10"/>
      <c r="I67" s="10">
        <v>4.66</v>
      </c>
      <c r="J67" s="10">
        <v>4.58</v>
      </c>
      <c r="K67" s="10">
        <v>4.21</v>
      </c>
      <c r="L67" s="10">
        <v>10.3</v>
      </c>
      <c r="M67" s="10">
        <v>9</v>
      </c>
      <c r="N67" s="11">
        <f t="shared" si="7"/>
        <v>10.3</v>
      </c>
      <c r="O67" s="11">
        <f t="shared" si="8"/>
        <v>2.44</v>
      </c>
      <c r="P67" s="12">
        <f t="shared" si="9"/>
        <v>1</v>
      </c>
      <c r="Q67" s="10">
        <f t="shared" si="10"/>
        <v>1</v>
      </c>
    </row>
    <row r="68" spans="1:17" x14ac:dyDescent="0.25">
      <c r="A68" s="9">
        <v>42951</v>
      </c>
      <c r="B68" s="10">
        <v>216</v>
      </c>
      <c r="C68" s="10">
        <v>4.9000000000000004</v>
      </c>
      <c r="D68" s="10">
        <v>3.43</v>
      </c>
      <c r="E68" s="10">
        <v>2.92</v>
      </c>
      <c r="F68" s="10">
        <v>2.97</v>
      </c>
      <c r="G68" s="10">
        <v>6.8</v>
      </c>
      <c r="H68" s="10"/>
      <c r="I68" s="10">
        <v>4.51</v>
      </c>
      <c r="J68" s="10">
        <v>4.05</v>
      </c>
      <c r="K68" s="10">
        <v>3.78</v>
      </c>
      <c r="L68" s="10">
        <v>7.75</v>
      </c>
      <c r="M68" s="10">
        <v>8</v>
      </c>
      <c r="N68" s="11">
        <f t="shared" si="7"/>
        <v>8</v>
      </c>
      <c r="O68" s="11">
        <f t="shared" si="8"/>
        <v>2.92</v>
      </c>
      <c r="P68" s="12">
        <f t="shared" si="9"/>
        <v>1</v>
      </c>
      <c r="Q68" s="10">
        <f t="shared" si="10"/>
        <v>1</v>
      </c>
    </row>
    <row r="69" spans="1:17" x14ac:dyDescent="0.25">
      <c r="A69" s="9">
        <v>42952</v>
      </c>
      <c r="B69" s="10">
        <v>217</v>
      </c>
      <c r="C69" s="10">
        <v>4.96</v>
      </c>
      <c r="D69" s="10">
        <v>3.14</v>
      </c>
      <c r="E69" s="10">
        <v>4.16</v>
      </c>
      <c r="F69" s="10">
        <v>3.54</v>
      </c>
      <c r="G69" s="10">
        <v>4.59</v>
      </c>
      <c r="H69" s="10"/>
      <c r="I69" s="10">
        <v>3.63</v>
      </c>
      <c r="J69" s="10">
        <v>3.76</v>
      </c>
      <c r="K69" s="10">
        <v>3.18</v>
      </c>
      <c r="L69" s="10">
        <v>6.18</v>
      </c>
      <c r="M69" s="10">
        <v>7</v>
      </c>
      <c r="N69" s="11">
        <f t="shared" si="7"/>
        <v>7</v>
      </c>
      <c r="O69" s="11">
        <f t="shared" si="8"/>
        <v>3.14</v>
      </c>
      <c r="P69" s="12">
        <f t="shared" si="9"/>
        <v>1</v>
      </c>
      <c r="Q69" s="10">
        <f t="shared" si="10"/>
        <v>1</v>
      </c>
    </row>
    <row r="70" spans="1:17" x14ac:dyDescent="0.25">
      <c r="A70" s="9">
        <v>42953</v>
      </c>
      <c r="B70" s="10">
        <v>218</v>
      </c>
      <c r="C70" s="10">
        <v>4.5</v>
      </c>
      <c r="D70" s="10">
        <v>3</v>
      </c>
      <c r="E70" s="10">
        <v>5.78</v>
      </c>
      <c r="F70" s="10">
        <v>2.48</v>
      </c>
      <c r="G70" s="10">
        <v>4.05</v>
      </c>
      <c r="H70" s="10"/>
      <c r="I70" s="10">
        <v>7.23</v>
      </c>
      <c r="J70" s="10">
        <v>3.92</v>
      </c>
      <c r="K70" s="10">
        <v>4.2300000000000004</v>
      </c>
      <c r="L70" s="10">
        <v>5.12</v>
      </c>
      <c r="M70" s="10">
        <v>6</v>
      </c>
      <c r="N70" s="11">
        <f t="shared" si="7"/>
        <v>7.23</v>
      </c>
      <c r="O70" s="11">
        <f t="shared" si="8"/>
        <v>2.48</v>
      </c>
      <c r="P70" s="12">
        <f t="shared" si="9"/>
        <v>1</v>
      </c>
      <c r="Q70" s="10">
        <f t="shared" si="10"/>
        <v>1</v>
      </c>
    </row>
    <row r="71" spans="1:17" x14ac:dyDescent="0.25">
      <c r="A71" s="9">
        <v>42954</v>
      </c>
      <c r="B71" s="10">
        <v>219</v>
      </c>
      <c r="C71" s="10"/>
      <c r="D71" s="10">
        <v>3.31</v>
      </c>
      <c r="E71" s="10">
        <v>3.96</v>
      </c>
      <c r="F71" s="10">
        <v>2.1800000000000002</v>
      </c>
      <c r="G71" s="10">
        <v>4.05</v>
      </c>
      <c r="H71" s="10"/>
      <c r="I71" s="10">
        <v>12.1</v>
      </c>
      <c r="J71" s="10">
        <v>3.71</v>
      </c>
      <c r="K71" s="10">
        <v>7.41</v>
      </c>
      <c r="L71" s="10">
        <v>5.13</v>
      </c>
      <c r="M71" s="10">
        <v>5.4</v>
      </c>
      <c r="N71" s="11">
        <f t="shared" si="7"/>
        <v>12.1</v>
      </c>
      <c r="O71" s="11">
        <f t="shared" si="8"/>
        <v>2.1800000000000002</v>
      </c>
      <c r="P71" s="12">
        <f t="shared" si="9"/>
        <v>1</v>
      </c>
      <c r="Q71" s="10">
        <f t="shared" si="10"/>
        <v>1</v>
      </c>
    </row>
    <row r="72" spans="1:17" x14ac:dyDescent="0.25">
      <c r="A72" s="9">
        <v>42955</v>
      </c>
      <c r="B72" s="10">
        <v>220</v>
      </c>
      <c r="C72" s="10"/>
      <c r="D72" s="10">
        <v>3.26</v>
      </c>
      <c r="E72" s="10">
        <v>3</v>
      </c>
      <c r="F72" s="10">
        <v>1.78</v>
      </c>
      <c r="G72" s="10">
        <v>3.14</v>
      </c>
      <c r="H72" s="10"/>
      <c r="I72" s="10">
        <v>13.2</v>
      </c>
      <c r="J72" s="10">
        <v>3.08</v>
      </c>
      <c r="K72" s="10">
        <v>5.19</v>
      </c>
      <c r="L72" s="10">
        <v>4.6100000000000003</v>
      </c>
      <c r="M72" s="10">
        <v>4.8</v>
      </c>
      <c r="N72" s="11">
        <f t="shared" si="7"/>
        <v>13.2</v>
      </c>
      <c r="O72" s="11">
        <f t="shared" si="8"/>
        <v>1.78</v>
      </c>
      <c r="P72" s="12">
        <f t="shared" si="9"/>
        <v>1</v>
      </c>
      <c r="Q72" s="10">
        <f t="shared" si="10"/>
        <v>1</v>
      </c>
    </row>
    <row r="73" spans="1:17" x14ac:dyDescent="0.25">
      <c r="A73" s="9">
        <v>42956</v>
      </c>
      <c r="B73" s="10">
        <v>221</v>
      </c>
      <c r="C73" s="10"/>
      <c r="D73" s="10">
        <v>3.11</v>
      </c>
      <c r="E73" s="10">
        <v>3.09</v>
      </c>
      <c r="F73" s="10">
        <v>1.71</v>
      </c>
      <c r="G73" s="10">
        <v>2.3199999999999998</v>
      </c>
      <c r="H73" s="10"/>
      <c r="I73" s="10">
        <v>11.3</v>
      </c>
      <c r="J73" s="10">
        <v>2.3199999999999998</v>
      </c>
      <c r="K73" s="10">
        <v>4.3</v>
      </c>
      <c r="L73" s="10">
        <v>3.19</v>
      </c>
      <c r="M73" s="10">
        <v>4.4000000000000004</v>
      </c>
      <c r="N73" s="11">
        <f t="shared" si="7"/>
        <v>11.3</v>
      </c>
      <c r="O73" s="11">
        <f t="shared" si="8"/>
        <v>1.71</v>
      </c>
      <c r="P73" s="12">
        <f t="shared" si="9"/>
        <v>1</v>
      </c>
      <c r="Q73" s="10">
        <f t="shared" si="10"/>
        <v>1</v>
      </c>
    </row>
    <row r="74" spans="1:17" x14ac:dyDescent="0.25">
      <c r="A74" s="9">
        <v>42957</v>
      </c>
      <c r="B74" s="10">
        <v>222</v>
      </c>
      <c r="C74" s="10"/>
      <c r="D74" s="10">
        <v>3.11</v>
      </c>
      <c r="E74" s="10">
        <v>2.77</v>
      </c>
      <c r="F74" s="10">
        <v>1.63</v>
      </c>
      <c r="G74" s="10">
        <v>2.04</v>
      </c>
      <c r="H74" s="10"/>
      <c r="I74" s="10">
        <v>8.7799999999999994</v>
      </c>
      <c r="J74" s="10">
        <v>1.97</v>
      </c>
      <c r="K74" s="10">
        <v>3.42</v>
      </c>
      <c r="L74" s="10">
        <v>5.14</v>
      </c>
      <c r="M74" s="10">
        <v>3.8</v>
      </c>
      <c r="N74" s="11">
        <f t="shared" ref="N74:N105" si="11">MAX(C74,D74,E74,F74,G74,H74,I74,J74,K74,L74,M74)</f>
        <v>8.7799999999999994</v>
      </c>
      <c r="O74" s="11">
        <f t="shared" ref="O74:O105" si="12">MIN(C74,D74,E74,F74,G74,H74,I74,J74,K74,L74,M74)</f>
        <v>1.63</v>
      </c>
      <c r="P74" s="12">
        <f t="shared" si="9"/>
        <v>1</v>
      </c>
      <c r="Q74" s="10">
        <f t="shared" si="10"/>
        <v>1</v>
      </c>
    </row>
    <row r="75" spans="1:17" x14ac:dyDescent="0.25">
      <c r="A75" s="9">
        <v>42958</v>
      </c>
      <c r="B75" s="10">
        <v>223</v>
      </c>
      <c r="C75" s="10"/>
      <c r="D75" s="10">
        <v>2.94</v>
      </c>
      <c r="E75" s="10">
        <v>2.5499999999999998</v>
      </c>
      <c r="F75" s="10">
        <v>2.11</v>
      </c>
      <c r="G75" s="10">
        <v>2.21</v>
      </c>
      <c r="H75" s="10"/>
      <c r="I75" s="10">
        <v>7.08</v>
      </c>
      <c r="J75" s="10">
        <v>2.02</v>
      </c>
      <c r="K75" s="10">
        <v>4.75</v>
      </c>
      <c r="L75" s="10">
        <v>16.399999999999999</v>
      </c>
      <c r="M75" s="10">
        <v>4.0999999999999996</v>
      </c>
      <c r="N75" s="11">
        <f t="shared" si="11"/>
        <v>16.399999999999999</v>
      </c>
      <c r="O75" s="11">
        <f t="shared" si="12"/>
        <v>2.02</v>
      </c>
      <c r="P75" s="12">
        <f t="shared" si="9"/>
        <v>1</v>
      </c>
      <c r="Q75" s="10">
        <f t="shared" si="10"/>
        <v>1</v>
      </c>
    </row>
    <row r="76" spans="1:17" x14ac:dyDescent="0.25">
      <c r="A76" s="9">
        <v>42959</v>
      </c>
      <c r="B76" s="10">
        <v>224</v>
      </c>
      <c r="C76" s="10"/>
      <c r="D76" s="10">
        <v>2.73</v>
      </c>
      <c r="E76" s="10">
        <v>2.63</v>
      </c>
      <c r="F76" s="10">
        <v>2.1800000000000002</v>
      </c>
      <c r="G76" s="10">
        <v>2.36</v>
      </c>
      <c r="H76" s="10"/>
      <c r="I76" s="10">
        <v>5.95</v>
      </c>
      <c r="J76" s="10">
        <v>1.97</v>
      </c>
      <c r="K76" s="10">
        <v>6.1</v>
      </c>
      <c r="L76" s="10">
        <v>9.6199999999999992</v>
      </c>
      <c r="M76" s="10">
        <v>4.5</v>
      </c>
      <c r="N76" s="11">
        <f t="shared" si="11"/>
        <v>9.6199999999999992</v>
      </c>
      <c r="O76" s="11">
        <f t="shared" si="12"/>
        <v>1.97</v>
      </c>
      <c r="P76" s="12">
        <f t="shared" si="9"/>
        <v>1</v>
      </c>
      <c r="Q76" s="10">
        <f t="shared" si="10"/>
        <v>1</v>
      </c>
    </row>
    <row r="77" spans="1:17" x14ac:dyDescent="0.25">
      <c r="A77" s="9">
        <v>42960</v>
      </c>
      <c r="B77" s="10">
        <v>225</v>
      </c>
      <c r="C77" s="10"/>
      <c r="D77" s="10">
        <v>4.93</v>
      </c>
      <c r="E77" s="10">
        <v>2.2999999999999998</v>
      </c>
      <c r="F77" s="10">
        <v>2.12</v>
      </c>
      <c r="G77" s="10">
        <v>2.4900000000000002</v>
      </c>
      <c r="H77" s="10"/>
      <c r="I77" s="10">
        <v>4.87</v>
      </c>
      <c r="J77" s="10">
        <v>3.28</v>
      </c>
      <c r="K77" s="10">
        <v>8.44</v>
      </c>
      <c r="L77" s="10">
        <v>5.81</v>
      </c>
      <c r="M77" s="10">
        <v>4.9000000000000004</v>
      </c>
      <c r="N77" s="11">
        <f t="shared" si="11"/>
        <v>8.44</v>
      </c>
      <c r="O77" s="11">
        <f t="shared" si="12"/>
        <v>2.12</v>
      </c>
      <c r="P77" s="12">
        <f t="shared" si="9"/>
        <v>1</v>
      </c>
      <c r="Q77" s="10">
        <f t="shared" si="10"/>
        <v>1</v>
      </c>
    </row>
    <row r="78" spans="1:17" x14ac:dyDescent="0.25">
      <c r="A78" s="9">
        <v>42961</v>
      </c>
      <c r="B78" s="10">
        <v>226</v>
      </c>
      <c r="C78" s="10"/>
      <c r="D78" s="10">
        <v>8.1</v>
      </c>
      <c r="E78" s="10">
        <v>2.11</v>
      </c>
      <c r="F78" s="10">
        <v>2.04</v>
      </c>
      <c r="G78" s="10">
        <v>2.5</v>
      </c>
      <c r="H78" s="10"/>
      <c r="I78" s="10">
        <v>3.96</v>
      </c>
      <c r="J78" s="10">
        <v>3.47</v>
      </c>
      <c r="K78" s="10">
        <v>4.72</v>
      </c>
      <c r="L78" s="10">
        <v>4.4400000000000004</v>
      </c>
      <c r="M78" s="10">
        <v>5.3</v>
      </c>
      <c r="N78" s="11">
        <f t="shared" si="11"/>
        <v>8.1</v>
      </c>
      <c r="O78" s="11">
        <f t="shared" si="12"/>
        <v>2.04</v>
      </c>
      <c r="P78" s="12">
        <f t="shared" si="9"/>
        <v>1</v>
      </c>
      <c r="Q78" s="10">
        <f t="shared" si="10"/>
        <v>1</v>
      </c>
    </row>
    <row r="79" spans="1:17" x14ac:dyDescent="0.25">
      <c r="A79" s="9">
        <v>42962</v>
      </c>
      <c r="B79" s="10">
        <v>227</v>
      </c>
      <c r="C79" s="10"/>
      <c r="D79" s="10">
        <v>5.55</v>
      </c>
      <c r="E79" s="10">
        <v>2.0099999999999998</v>
      </c>
      <c r="F79" s="10">
        <v>3.4</v>
      </c>
      <c r="G79" s="10">
        <v>2.35</v>
      </c>
      <c r="H79" s="10"/>
      <c r="I79" s="10">
        <v>3.14</v>
      </c>
      <c r="J79" s="10">
        <v>3.22</v>
      </c>
      <c r="K79" s="10">
        <v>3.42</v>
      </c>
      <c r="L79" s="10">
        <v>3.51</v>
      </c>
      <c r="M79" s="10">
        <v>6</v>
      </c>
      <c r="N79" s="11">
        <f t="shared" si="11"/>
        <v>6</v>
      </c>
      <c r="O79" s="11">
        <f t="shared" si="12"/>
        <v>2.0099999999999998</v>
      </c>
      <c r="P79" s="12">
        <f t="shared" si="9"/>
        <v>1</v>
      </c>
      <c r="Q79" s="10">
        <f t="shared" si="10"/>
        <v>1</v>
      </c>
    </row>
    <row r="80" spans="1:17" x14ac:dyDescent="0.25">
      <c r="A80" s="9">
        <v>42963</v>
      </c>
      <c r="B80" s="10">
        <v>228</v>
      </c>
      <c r="C80" s="10"/>
      <c r="D80" s="10">
        <v>5.35</v>
      </c>
      <c r="E80" s="10">
        <v>2.02</v>
      </c>
      <c r="F80" s="10">
        <v>4.42</v>
      </c>
      <c r="G80" s="10">
        <v>1.81</v>
      </c>
      <c r="H80" s="10"/>
      <c r="I80" s="10">
        <v>2.63</v>
      </c>
      <c r="J80" s="10">
        <v>2.56</v>
      </c>
      <c r="K80" s="10">
        <v>2.6</v>
      </c>
      <c r="L80" s="10">
        <v>2.9</v>
      </c>
      <c r="M80" s="10">
        <v>5.5</v>
      </c>
      <c r="N80" s="11">
        <f t="shared" si="11"/>
        <v>5.5</v>
      </c>
      <c r="O80" s="11">
        <f t="shared" si="12"/>
        <v>1.81</v>
      </c>
      <c r="P80" s="12">
        <f t="shared" si="9"/>
        <v>1</v>
      </c>
      <c r="Q80" s="10">
        <f t="shared" si="10"/>
        <v>1</v>
      </c>
    </row>
    <row r="81" spans="1:17" x14ac:dyDescent="0.25">
      <c r="A81" s="9">
        <v>42964</v>
      </c>
      <c r="B81" s="10">
        <v>229</v>
      </c>
      <c r="C81" s="10"/>
      <c r="D81" s="10">
        <v>4.9800000000000004</v>
      </c>
      <c r="E81" s="10">
        <v>2.06</v>
      </c>
      <c r="F81" s="10">
        <v>3.06</v>
      </c>
      <c r="G81" s="10">
        <v>1.76</v>
      </c>
      <c r="H81" s="10"/>
      <c r="I81" s="10">
        <v>2.12</v>
      </c>
      <c r="J81" s="10">
        <v>1.73</v>
      </c>
      <c r="K81" s="10">
        <v>2.5099999999999998</v>
      </c>
      <c r="L81" s="10">
        <v>2.5099999999999998</v>
      </c>
      <c r="M81" s="10">
        <v>4.8</v>
      </c>
      <c r="N81" s="11">
        <f t="shared" si="11"/>
        <v>4.9800000000000004</v>
      </c>
      <c r="O81" s="11">
        <f t="shared" si="12"/>
        <v>1.73</v>
      </c>
      <c r="P81" s="12">
        <f t="shared" si="9"/>
        <v>1</v>
      </c>
      <c r="Q81" s="10">
        <f t="shared" si="10"/>
        <v>1</v>
      </c>
    </row>
    <row r="82" spans="1:17" x14ac:dyDescent="0.25">
      <c r="A82" s="9">
        <v>42965</v>
      </c>
      <c r="B82" s="10">
        <v>230</v>
      </c>
      <c r="C82" s="10"/>
      <c r="D82" s="10">
        <v>4.7</v>
      </c>
      <c r="E82" s="10">
        <v>1.94</v>
      </c>
      <c r="F82" s="10">
        <v>2.2200000000000002</v>
      </c>
      <c r="G82" s="10">
        <v>1.85</v>
      </c>
      <c r="H82" s="10"/>
      <c r="I82" s="10">
        <v>1.73</v>
      </c>
      <c r="J82" s="10">
        <v>4.43</v>
      </c>
      <c r="K82" s="10">
        <v>2.5099999999999998</v>
      </c>
      <c r="L82" s="10">
        <v>2.59</v>
      </c>
      <c r="M82" s="10">
        <v>3.9</v>
      </c>
      <c r="N82" s="11">
        <f t="shared" si="11"/>
        <v>4.7</v>
      </c>
      <c r="O82" s="11">
        <f t="shared" si="12"/>
        <v>1.73</v>
      </c>
      <c r="P82" s="12">
        <f t="shared" si="9"/>
        <v>1</v>
      </c>
      <c r="Q82" s="10">
        <f t="shared" si="10"/>
        <v>1</v>
      </c>
    </row>
    <row r="83" spans="1:17" x14ac:dyDescent="0.25">
      <c r="A83" s="9">
        <v>42966</v>
      </c>
      <c r="B83" s="10">
        <v>231</v>
      </c>
      <c r="C83" s="10"/>
      <c r="D83" s="10">
        <v>4.3899999999999997</v>
      </c>
      <c r="E83" s="10">
        <v>2.06</v>
      </c>
      <c r="F83" s="10">
        <v>1.77</v>
      </c>
      <c r="G83" s="10">
        <v>1.71</v>
      </c>
      <c r="H83" s="10"/>
      <c r="I83" s="10">
        <v>1.39</v>
      </c>
      <c r="J83" s="10">
        <v>5.0999999999999996</v>
      </c>
      <c r="K83" s="10">
        <v>2.33</v>
      </c>
      <c r="L83" s="10">
        <v>2.19</v>
      </c>
      <c r="M83" s="10">
        <v>3.4</v>
      </c>
      <c r="N83" s="11">
        <f t="shared" si="11"/>
        <v>5.0999999999999996</v>
      </c>
      <c r="O83" s="11">
        <f t="shared" si="12"/>
        <v>1.39</v>
      </c>
      <c r="P83" s="12">
        <f t="shared" si="9"/>
        <v>1</v>
      </c>
      <c r="Q83" s="10">
        <f t="shared" si="10"/>
        <v>1</v>
      </c>
    </row>
    <row r="84" spans="1:17" x14ac:dyDescent="0.25">
      <c r="A84" s="9">
        <v>42967</v>
      </c>
      <c r="B84" s="10">
        <v>232</v>
      </c>
      <c r="C84" s="10"/>
      <c r="D84" s="10">
        <v>4.53</v>
      </c>
      <c r="E84" s="10">
        <v>2.17</v>
      </c>
      <c r="F84" s="10">
        <v>1.38</v>
      </c>
      <c r="G84" s="10">
        <v>1.7</v>
      </c>
      <c r="H84" s="10"/>
      <c r="I84" s="10">
        <v>1.1599999999999999</v>
      </c>
      <c r="J84" s="10">
        <v>4.17</v>
      </c>
      <c r="K84" s="10">
        <v>2.34</v>
      </c>
      <c r="L84" s="10">
        <v>1.97</v>
      </c>
      <c r="M84" s="10">
        <v>2.9</v>
      </c>
      <c r="N84" s="11">
        <f t="shared" si="11"/>
        <v>4.53</v>
      </c>
      <c r="O84" s="11">
        <f t="shared" si="12"/>
        <v>1.1599999999999999</v>
      </c>
      <c r="P84" s="12">
        <f t="shared" si="9"/>
        <v>1</v>
      </c>
      <c r="Q84" s="10">
        <f t="shared" si="10"/>
        <v>1</v>
      </c>
    </row>
    <row r="85" spans="1:17" x14ac:dyDescent="0.25">
      <c r="A85" s="9">
        <v>42968</v>
      </c>
      <c r="B85" s="10">
        <v>233</v>
      </c>
      <c r="C85" s="10"/>
      <c r="D85" s="10">
        <v>2.89</v>
      </c>
      <c r="E85" s="10">
        <v>2.0699999999999998</v>
      </c>
      <c r="F85" s="10">
        <v>1.1399999999999999</v>
      </c>
      <c r="G85" s="10">
        <v>1.6</v>
      </c>
      <c r="H85" s="10"/>
      <c r="I85" s="10">
        <v>0.94899999999999995</v>
      </c>
      <c r="J85" s="10">
        <v>5.05</v>
      </c>
      <c r="K85" s="10">
        <v>3.31</v>
      </c>
      <c r="L85" s="10">
        <v>1.91</v>
      </c>
      <c r="M85" s="10">
        <v>2.5</v>
      </c>
      <c r="N85" s="11">
        <f t="shared" si="11"/>
        <v>5.05</v>
      </c>
      <c r="O85" s="11">
        <f t="shared" si="12"/>
        <v>0.94899999999999995</v>
      </c>
      <c r="P85" s="12">
        <f t="shared" si="9"/>
        <v>1</v>
      </c>
      <c r="Q85" s="10">
        <f t="shared" si="10"/>
        <v>1</v>
      </c>
    </row>
    <row r="86" spans="1:17" x14ac:dyDescent="0.25">
      <c r="A86" s="9">
        <v>42969</v>
      </c>
      <c r="B86" s="10">
        <v>234</v>
      </c>
      <c r="C86" s="10"/>
      <c r="D86" s="10">
        <v>2.5499999999999998</v>
      </c>
      <c r="E86" s="10">
        <v>1.79</v>
      </c>
      <c r="F86" s="10">
        <v>1.51</v>
      </c>
      <c r="G86" s="10">
        <v>1.53</v>
      </c>
      <c r="H86" s="10"/>
      <c r="I86" s="10">
        <v>1.47</v>
      </c>
      <c r="J86" s="10">
        <v>4.7</v>
      </c>
      <c r="K86" s="10">
        <v>1.96</v>
      </c>
      <c r="L86" s="10">
        <v>1.92</v>
      </c>
      <c r="M86" s="10">
        <v>2.2000000000000002</v>
      </c>
      <c r="N86" s="11">
        <f t="shared" si="11"/>
        <v>4.7</v>
      </c>
      <c r="O86" s="11">
        <f t="shared" si="12"/>
        <v>1.47</v>
      </c>
      <c r="P86" s="12">
        <f t="shared" si="9"/>
        <v>1</v>
      </c>
      <c r="Q86" s="10">
        <f t="shared" si="10"/>
        <v>1</v>
      </c>
    </row>
    <row r="87" spans="1:17" x14ac:dyDescent="0.25">
      <c r="A87" s="9">
        <v>42970</v>
      </c>
      <c r="B87" s="10">
        <v>235</v>
      </c>
      <c r="C87" s="10"/>
      <c r="D87" s="10">
        <v>2.25</v>
      </c>
      <c r="E87" s="10">
        <v>1.29</v>
      </c>
      <c r="F87" s="10">
        <v>9.49</v>
      </c>
      <c r="G87" s="10">
        <v>1.47</v>
      </c>
      <c r="H87" s="10"/>
      <c r="I87" s="10">
        <v>2.66</v>
      </c>
      <c r="J87" s="10">
        <v>3.39</v>
      </c>
      <c r="K87" s="10">
        <v>1.65</v>
      </c>
      <c r="L87" s="10">
        <v>2.11</v>
      </c>
      <c r="M87" s="10">
        <v>1.93</v>
      </c>
      <c r="N87" s="11">
        <f t="shared" si="11"/>
        <v>9.49</v>
      </c>
      <c r="O87" s="11">
        <f t="shared" si="12"/>
        <v>1.29</v>
      </c>
      <c r="P87" s="12">
        <f t="shared" si="9"/>
        <v>1</v>
      </c>
      <c r="Q87" s="10">
        <f t="shared" si="10"/>
        <v>1</v>
      </c>
    </row>
    <row r="88" spans="1:17" x14ac:dyDescent="0.25">
      <c r="A88" s="9">
        <v>42971</v>
      </c>
      <c r="B88" s="10">
        <v>236</v>
      </c>
      <c r="C88" s="10"/>
      <c r="D88" s="10">
        <v>2.33</v>
      </c>
      <c r="E88" s="10">
        <v>1.24</v>
      </c>
      <c r="F88" s="10">
        <v>8.01</v>
      </c>
      <c r="G88" s="10">
        <v>1.37</v>
      </c>
      <c r="H88" s="10"/>
      <c r="I88" s="10">
        <v>2.0699999999999998</v>
      </c>
      <c r="J88" s="10">
        <v>3.04</v>
      </c>
      <c r="K88" s="10">
        <v>1.51</v>
      </c>
      <c r="L88" s="10">
        <v>2.0099999999999998</v>
      </c>
      <c r="M88" s="10">
        <v>2.02</v>
      </c>
      <c r="N88" s="11">
        <f t="shared" si="11"/>
        <v>8.01</v>
      </c>
      <c r="O88" s="11">
        <f t="shared" si="12"/>
        <v>1.24</v>
      </c>
      <c r="P88" s="12">
        <f t="shared" si="9"/>
        <v>1</v>
      </c>
      <c r="Q88" s="10">
        <f t="shared" si="10"/>
        <v>1</v>
      </c>
    </row>
    <row r="89" spans="1:17" x14ac:dyDescent="0.25">
      <c r="A89" s="9">
        <v>42972</v>
      </c>
      <c r="B89" s="10">
        <v>237</v>
      </c>
      <c r="C89" s="10"/>
      <c r="D89" s="10"/>
      <c r="E89" s="10">
        <v>1.59</v>
      </c>
      <c r="F89" s="10">
        <v>4.45</v>
      </c>
      <c r="G89" s="10">
        <v>1.2</v>
      </c>
      <c r="H89" s="10"/>
      <c r="I89" s="10">
        <v>1.78</v>
      </c>
      <c r="J89" s="10">
        <v>3.27</v>
      </c>
      <c r="K89" s="10">
        <v>1.4</v>
      </c>
      <c r="L89" s="10">
        <v>1.88</v>
      </c>
      <c r="M89" s="10">
        <v>1.95</v>
      </c>
      <c r="N89" s="11">
        <f t="shared" si="11"/>
        <v>4.45</v>
      </c>
      <c r="O89" s="11">
        <f t="shared" si="12"/>
        <v>1.2</v>
      </c>
      <c r="P89" s="12">
        <f t="shared" si="9"/>
        <v>1</v>
      </c>
      <c r="Q89" s="10">
        <f t="shared" si="10"/>
        <v>1</v>
      </c>
    </row>
    <row r="90" spans="1:17" x14ac:dyDescent="0.25">
      <c r="A90" s="9">
        <v>42973</v>
      </c>
      <c r="B90" s="10">
        <v>238</v>
      </c>
      <c r="C90" s="10"/>
      <c r="D90" s="10"/>
      <c r="E90" s="10">
        <v>6.4</v>
      </c>
      <c r="F90" s="10">
        <v>2.89</v>
      </c>
      <c r="G90" s="10">
        <v>1.29</v>
      </c>
      <c r="H90" s="10"/>
      <c r="I90" s="10">
        <v>1.72</v>
      </c>
      <c r="J90" s="10">
        <v>2.8</v>
      </c>
      <c r="K90" s="10">
        <v>1.29</v>
      </c>
      <c r="L90" s="10">
        <v>1.7</v>
      </c>
      <c r="M90" s="10">
        <v>1.76</v>
      </c>
      <c r="N90" s="11">
        <f t="shared" si="11"/>
        <v>6.4</v>
      </c>
      <c r="O90" s="11">
        <f t="shared" si="12"/>
        <v>1.29</v>
      </c>
      <c r="P90" s="12">
        <f t="shared" si="9"/>
        <v>1</v>
      </c>
      <c r="Q90" s="10">
        <f t="shared" si="10"/>
        <v>1</v>
      </c>
    </row>
    <row r="91" spans="1:17" x14ac:dyDescent="0.25">
      <c r="A91" s="9">
        <v>42974</v>
      </c>
      <c r="B91" s="10">
        <v>239</v>
      </c>
      <c r="C91" s="10"/>
      <c r="D91" s="10"/>
      <c r="E91" s="10">
        <v>11.6</v>
      </c>
      <c r="F91" s="10">
        <v>3.11</v>
      </c>
      <c r="G91" s="10">
        <v>1.22</v>
      </c>
      <c r="H91" s="10"/>
      <c r="I91" s="10">
        <v>4.7300000000000004</v>
      </c>
      <c r="J91" s="10">
        <v>4.03</v>
      </c>
      <c r="K91" s="10">
        <v>1.21</v>
      </c>
      <c r="L91" s="10">
        <v>1.7</v>
      </c>
      <c r="M91" s="10">
        <v>1.56</v>
      </c>
      <c r="N91" s="11">
        <f t="shared" si="11"/>
        <v>11.6</v>
      </c>
      <c r="O91" s="11">
        <f t="shared" si="12"/>
        <v>1.21</v>
      </c>
      <c r="P91" s="12">
        <f t="shared" si="9"/>
        <v>1</v>
      </c>
      <c r="Q91" s="10">
        <f t="shared" si="10"/>
        <v>1</v>
      </c>
    </row>
    <row r="92" spans="1:17" x14ac:dyDescent="0.25">
      <c r="A92" s="9">
        <v>42975</v>
      </c>
      <c r="B92" s="10">
        <v>240</v>
      </c>
      <c r="C92" s="10"/>
      <c r="D92" s="10"/>
      <c r="E92" s="10">
        <v>6.94</v>
      </c>
      <c r="F92" s="10">
        <v>2.42</v>
      </c>
      <c r="G92" s="10">
        <v>1.1100000000000001</v>
      </c>
      <c r="H92" s="10"/>
      <c r="I92" s="10">
        <v>3.12</v>
      </c>
      <c r="J92" s="10">
        <v>6.13</v>
      </c>
      <c r="K92" s="10">
        <v>1.1499999999999999</v>
      </c>
      <c r="L92" s="10">
        <v>1.59</v>
      </c>
      <c r="M92" s="10">
        <v>1.42</v>
      </c>
      <c r="N92" s="11">
        <f t="shared" si="11"/>
        <v>6.94</v>
      </c>
      <c r="O92" s="11">
        <f t="shared" si="12"/>
        <v>1.1100000000000001</v>
      </c>
      <c r="P92" s="12">
        <f t="shared" si="9"/>
        <v>1</v>
      </c>
      <c r="Q92" s="10">
        <f t="shared" si="10"/>
        <v>1</v>
      </c>
    </row>
    <row r="93" spans="1:17" x14ac:dyDescent="0.25">
      <c r="A93" s="9">
        <v>42976</v>
      </c>
      <c r="B93" s="10">
        <v>241</v>
      </c>
      <c r="C93" s="10"/>
      <c r="D93" s="10"/>
      <c r="E93" s="10">
        <v>5.35</v>
      </c>
      <c r="F93" s="10">
        <v>1.53</v>
      </c>
      <c r="G93" s="10">
        <v>0.95399999999999996</v>
      </c>
      <c r="H93" s="10"/>
      <c r="I93" s="10">
        <v>2.52</v>
      </c>
      <c r="J93" s="10">
        <v>3.84</v>
      </c>
      <c r="K93" s="10">
        <v>1.06</v>
      </c>
      <c r="L93" s="10">
        <v>1.39</v>
      </c>
      <c r="M93" s="10">
        <v>1.24</v>
      </c>
      <c r="N93" s="11">
        <f t="shared" si="11"/>
        <v>5.35</v>
      </c>
      <c r="O93" s="11">
        <f t="shared" si="12"/>
        <v>0.95399999999999996</v>
      </c>
      <c r="P93" s="12">
        <f t="shared" si="9"/>
        <v>1</v>
      </c>
      <c r="Q93" s="10">
        <f t="shared" si="10"/>
        <v>1</v>
      </c>
    </row>
    <row r="94" spans="1:17" x14ac:dyDescent="0.25">
      <c r="A94" s="9">
        <v>42977</v>
      </c>
      <c r="B94" s="10">
        <v>242</v>
      </c>
      <c r="C94" s="10"/>
      <c r="D94" s="10"/>
      <c r="E94" s="10">
        <v>4.05</v>
      </c>
      <c r="F94" s="10">
        <v>1.46</v>
      </c>
      <c r="G94" s="10">
        <v>0.96799999999999997</v>
      </c>
      <c r="H94" s="10"/>
      <c r="I94" s="10">
        <v>3.02</v>
      </c>
      <c r="J94" s="10">
        <v>2.58</v>
      </c>
      <c r="K94" s="10">
        <v>0.91100000000000003</v>
      </c>
      <c r="L94" s="10">
        <v>1.22</v>
      </c>
      <c r="M94" s="10">
        <v>1.1599999999999999</v>
      </c>
      <c r="N94" s="11">
        <f t="shared" si="11"/>
        <v>4.05</v>
      </c>
      <c r="O94" s="11">
        <f t="shared" si="12"/>
        <v>0.91100000000000003</v>
      </c>
      <c r="P94" s="12">
        <f t="shared" si="9"/>
        <v>1</v>
      </c>
      <c r="Q94" s="10">
        <f t="shared" si="10"/>
        <v>1</v>
      </c>
    </row>
    <row r="95" spans="1:17" x14ac:dyDescent="0.25">
      <c r="A95" s="9">
        <v>42978</v>
      </c>
      <c r="B95" s="10">
        <v>243</v>
      </c>
      <c r="C95" s="10"/>
      <c r="D95" s="10"/>
      <c r="E95" s="10">
        <v>4.28</v>
      </c>
      <c r="F95" s="10">
        <v>0.96799999999999997</v>
      </c>
      <c r="G95" s="10">
        <v>0.91500000000000004</v>
      </c>
      <c r="H95" s="10"/>
      <c r="I95" s="10">
        <v>15.1</v>
      </c>
      <c r="J95" s="10">
        <v>2.12</v>
      </c>
      <c r="K95" s="14">
        <v>0.78500000000000003</v>
      </c>
      <c r="L95" s="10">
        <v>1.1200000000000001</v>
      </c>
      <c r="M95" s="10">
        <v>1.1599999999999999</v>
      </c>
      <c r="N95" s="11">
        <f t="shared" si="11"/>
        <v>15.1</v>
      </c>
      <c r="O95" s="13">
        <f t="shared" si="12"/>
        <v>0.78500000000000003</v>
      </c>
      <c r="P95" s="12">
        <f t="shared" si="9"/>
        <v>1</v>
      </c>
      <c r="Q95" s="10">
        <f t="shared" si="10"/>
        <v>1</v>
      </c>
    </row>
    <row r="96" spans="1:17" x14ac:dyDescent="0.25">
      <c r="A96" s="1">
        <v>42979</v>
      </c>
      <c r="B96">
        <v>244</v>
      </c>
      <c r="E96">
        <v>17</v>
      </c>
      <c r="F96">
        <v>0.6</v>
      </c>
      <c r="G96">
        <v>0.83299999999999996</v>
      </c>
      <c r="I96">
        <v>9.0299999999999994</v>
      </c>
      <c r="J96">
        <v>1.67</v>
      </c>
      <c r="K96">
        <v>2.35</v>
      </c>
      <c r="L96">
        <v>0.98599999999999999</v>
      </c>
      <c r="M96">
        <v>1.54</v>
      </c>
      <c r="N96" s="3">
        <f t="shared" si="11"/>
        <v>17</v>
      </c>
      <c r="O96" s="7">
        <f t="shared" si="12"/>
        <v>0.6</v>
      </c>
      <c r="P96">
        <f t="shared" si="9"/>
        <v>0</v>
      </c>
      <c r="Q96">
        <f t="shared" si="10"/>
        <v>1</v>
      </c>
    </row>
    <row r="97" spans="1:17" x14ac:dyDescent="0.25">
      <c r="A97" s="1">
        <v>42980</v>
      </c>
      <c r="B97">
        <v>245</v>
      </c>
      <c r="E97">
        <v>10.8</v>
      </c>
      <c r="G97">
        <v>0.745</v>
      </c>
      <c r="I97">
        <v>6.48</v>
      </c>
      <c r="J97">
        <v>1.43</v>
      </c>
      <c r="K97">
        <v>12.1</v>
      </c>
      <c r="L97">
        <v>0.92100000000000004</v>
      </c>
      <c r="M97">
        <v>1.41</v>
      </c>
      <c r="N97" s="3">
        <f t="shared" si="11"/>
        <v>12.1</v>
      </c>
      <c r="O97" s="3">
        <f t="shared" si="12"/>
        <v>0.745</v>
      </c>
      <c r="P97">
        <f t="shared" si="9"/>
        <v>0</v>
      </c>
      <c r="Q97">
        <f t="shared" si="10"/>
        <v>1</v>
      </c>
    </row>
    <row r="98" spans="1:17" x14ac:dyDescent="0.25">
      <c r="A98" s="1">
        <v>42981</v>
      </c>
      <c r="B98">
        <v>246</v>
      </c>
      <c r="E98">
        <v>6.6</v>
      </c>
      <c r="G98">
        <v>0.66300000000000003</v>
      </c>
      <c r="I98">
        <v>8.76</v>
      </c>
      <c r="J98">
        <v>1.33</v>
      </c>
      <c r="K98">
        <v>5.28</v>
      </c>
      <c r="L98">
        <v>0.89100000000000001</v>
      </c>
      <c r="M98">
        <v>1.18</v>
      </c>
      <c r="N98" s="3">
        <f t="shared" si="11"/>
        <v>8.76</v>
      </c>
      <c r="O98" s="3">
        <f t="shared" si="12"/>
        <v>0.66300000000000003</v>
      </c>
      <c r="P98">
        <f t="shared" si="9"/>
        <v>0</v>
      </c>
      <c r="Q98">
        <f t="shared" si="10"/>
        <v>1</v>
      </c>
    </row>
    <row r="99" spans="1:17" x14ac:dyDescent="0.25">
      <c r="A99" s="1">
        <v>42982</v>
      </c>
      <c r="B99">
        <v>247</v>
      </c>
      <c r="E99">
        <v>7.02</v>
      </c>
      <c r="G99">
        <v>0.626</v>
      </c>
      <c r="I99">
        <v>11.9</v>
      </c>
      <c r="J99">
        <v>1.2</v>
      </c>
      <c r="K99">
        <v>6.1</v>
      </c>
      <c r="L99">
        <v>0.82599999999999996</v>
      </c>
      <c r="M99">
        <v>1.17</v>
      </c>
      <c r="N99" s="3">
        <f t="shared" si="11"/>
        <v>11.9</v>
      </c>
      <c r="O99" s="3">
        <f t="shared" si="12"/>
        <v>0.626</v>
      </c>
      <c r="P99">
        <f t="shared" si="9"/>
        <v>0</v>
      </c>
      <c r="Q99">
        <f t="shared" si="10"/>
        <v>1</v>
      </c>
    </row>
    <row r="100" spans="1:17" x14ac:dyDescent="0.25">
      <c r="A100" s="1">
        <v>42983</v>
      </c>
      <c r="B100">
        <v>248</v>
      </c>
      <c r="E100">
        <v>6.46</v>
      </c>
      <c r="G100">
        <v>0.626</v>
      </c>
      <c r="I100">
        <v>15.3</v>
      </c>
      <c r="J100">
        <v>1.1599999999999999</v>
      </c>
      <c r="K100">
        <v>7.72</v>
      </c>
      <c r="L100">
        <v>0.753</v>
      </c>
      <c r="M100">
        <v>0.94899999999999995</v>
      </c>
      <c r="N100" s="3">
        <f t="shared" si="11"/>
        <v>15.3</v>
      </c>
      <c r="O100" s="3">
        <f t="shared" si="12"/>
        <v>0.626</v>
      </c>
      <c r="P100">
        <f t="shared" si="9"/>
        <v>0</v>
      </c>
      <c r="Q100">
        <f t="shared" si="10"/>
        <v>1</v>
      </c>
    </row>
    <row r="101" spans="1:17" x14ac:dyDescent="0.25">
      <c r="A101" s="1">
        <v>42984</v>
      </c>
      <c r="B101">
        <v>249</v>
      </c>
      <c r="E101">
        <v>4.59</v>
      </c>
      <c r="G101">
        <v>0.63700000000000001</v>
      </c>
      <c r="I101">
        <v>9.91</v>
      </c>
      <c r="J101">
        <v>1.05</v>
      </c>
      <c r="K101">
        <v>4.28</v>
      </c>
      <c r="L101">
        <v>0.71099999999999997</v>
      </c>
      <c r="M101">
        <v>0.80500000000000005</v>
      </c>
      <c r="N101" s="3">
        <f t="shared" si="11"/>
        <v>9.91</v>
      </c>
      <c r="O101" s="3">
        <f t="shared" si="12"/>
        <v>0.63700000000000001</v>
      </c>
      <c r="P101">
        <f t="shared" si="9"/>
        <v>0</v>
      </c>
      <c r="Q101">
        <f t="shared" si="10"/>
        <v>1</v>
      </c>
    </row>
    <row r="102" spans="1:17" x14ac:dyDescent="0.25">
      <c r="A102" s="1">
        <v>42985</v>
      </c>
      <c r="B102">
        <v>250</v>
      </c>
      <c r="E102">
        <v>3.62</v>
      </c>
      <c r="G102">
        <v>1.55</v>
      </c>
      <c r="I102">
        <v>7.22</v>
      </c>
      <c r="J102">
        <v>1</v>
      </c>
      <c r="K102">
        <v>3.56</v>
      </c>
      <c r="L102">
        <v>0.70199999999999996</v>
      </c>
      <c r="M102">
        <v>0.74099999999999999</v>
      </c>
      <c r="N102" s="3">
        <f t="shared" si="11"/>
        <v>7.22</v>
      </c>
      <c r="O102" s="3">
        <f t="shared" si="12"/>
        <v>0.70199999999999996</v>
      </c>
      <c r="P102">
        <f t="shared" si="9"/>
        <v>0</v>
      </c>
      <c r="Q102">
        <f t="shared" si="10"/>
        <v>1</v>
      </c>
    </row>
    <row r="103" spans="1:17" x14ac:dyDescent="0.25">
      <c r="A103" s="1">
        <v>42986</v>
      </c>
      <c r="B103">
        <v>251</v>
      </c>
      <c r="E103">
        <v>3.4</v>
      </c>
      <c r="G103">
        <v>1.45</v>
      </c>
      <c r="H103">
        <v>1.02</v>
      </c>
      <c r="I103">
        <v>5.0999999999999996</v>
      </c>
      <c r="J103">
        <v>0.98</v>
      </c>
      <c r="K103">
        <v>2.77</v>
      </c>
      <c r="L103">
        <v>0.71599999999999997</v>
      </c>
      <c r="M103">
        <v>0.67800000000000005</v>
      </c>
      <c r="N103" s="3">
        <f t="shared" si="11"/>
        <v>5.0999999999999996</v>
      </c>
      <c r="O103" s="3">
        <f t="shared" si="12"/>
        <v>0.67800000000000005</v>
      </c>
      <c r="P103">
        <f t="shared" si="9"/>
        <v>0</v>
      </c>
      <c r="Q103">
        <f t="shared" si="10"/>
        <v>1</v>
      </c>
    </row>
    <row r="104" spans="1:17" x14ac:dyDescent="0.25">
      <c r="A104" s="1">
        <v>42987</v>
      </c>
      <c r="B104">
        <v>252</v>
      </c>
      <c r="E104">
        <v>6.14</v>
      </c>
      <c r="G104">
        <v>0.92</v>
      </c>
      <c r="I104">
        <v>3.68</v>
      </c>
      <c r="J104">
        <v>0.86099999999999999</v>
      </c>
      <c r="K104">
        <v>2.44</v>
      </c>
      <c r="L104">
        <v>0.66200000000000003</v>
      </c>
      <c r="M104">
        <v>0.61799999999999999</v>
      </c>
      <c r="N104" s="3">
        <f t="shared" si="11"/>
        <v>6.14</v>
      </c>
      <c r="O104" s="3">
        <f t="shared" si="12"/>
        <v>0.61799999999999999</v>
      </c>
      <c r="P104">
        <f t="shared" si="9"/>
        <v>0</v>
      </c>
      <c r="Q104">
        <f t="shared" si="10"/>
        <v>1</v>
      </c>
    </row>
    <row r="105" spans="1:17" x14ac:dyDescent="0.25">
      <c r="A105" s="1">
        <v>42988</v>
      </c>
      <c r="B105">
        <v>253</v>
      </c>
      <c r="E105">
        <v>4.3899999999999997</v>
      </c>
      <c r="G105">
        <v>0.86699999999999999</v>
      </c>
      <c r="I105">
        <v>2.61</v>
      </c>
      <c r="J105">
        <v>0.92300000000000004</v>
      </c>
      <c r="K105">
        <v>2.1800000000000002</v>
      </c>
      <c r="L105">
        <v>0.47</v>
      </c>
      <c r="M105">
        <v>0.58799999999999997</v>
      </c>
      <c r="N105" s="3">
        <f t="shared" si="11"/>
        <v>4.3899999999999997</v>
      </c>
      <c r="O105" s="3">
        <f t="shared" si="12"/>
        <v>0.47</v>
      </c>
      <c r="P105">
        <f t="shared" si="9"/>
        <v>0</v>
      </c>
      <c r="Q105">
        <f t="shared" si="10"/>
        <v>1</v>
      </c>
    </row>
    <row r="106" spans="1:17" x14ac:dyDescent="0.25">
      <c r="A106" s="1">
        <v>42989</v>
      </c>
      <c r="B106">
        <v>254</v>
      </c>
      <c r="E106">
        <v>3.57</v>
      </c>
      <c r="G106">
        <v>0.76700000000000002</v>
      </c>
      <c r="I106">
        <v>2.17</v>
      </c>
      <c r="J106">
        <v>0.90100000000000002</v>
      </c>
      <c r="K106">
        <v>7.93</v>
      </c>
      <c r="L106">
        <v>0.48299999999999998</v>
      </c>
      <c r="M106">
        <v>0.505</v>
      </c>
      <c r="N106" s="3">
        <f t="shared" ref="N106:N126" si="13">MAX(C106,D106,E106,F106,G106,H106,I106,J106,K106,L106,M106)</f>
        <v>7.93</v>
      </c>
      <c r="O106" s="3">
        <f t="shared" ref="O106:O126" si="14">MIN(C106,D106,E106,F106,G106,H106,I106,J106,K106,L106,M106)</f>
        <v>0.48299999999999998</v>
      </c>
      <c r="P106">
        <f t="shared" si="9"/>
        <v>0</v>
      </c>
      <c r="Q106">
        <f t="shared" si="10"/>
        <v>1</v>
      </c>
    </row>
    <row r="107" spans="1:17" x14ac:dyDescent="0.25">
      <c r="A107" s="1">
        <v>42990</v>
      </c>
      <c r="B107">
        <v>255</v>
      </c>
      <c r="E107">
        <v>2.97</v>
      </c>
      <c r="G107">
        <v>0.77300000000000002</v>
      </c>
      <c r="I107">
        <v>2.02</v>
      </c>
      <c r="J107">
        <v>0.92800000000000005</v>
      </c>
      <c r="K107">
        <v>20.3</v>
      </c>
      <c r="L107">
        <v>0.498</v>
      </c>
      <c r="M107">
        <v>0.505</v>
      </c>
      <c r="N107" s="3">
        <f t="shared" si="13"/>
        <v>20.3</v>
      </c>
      <c r="O107" s="3">
        <f t="shared" si="14"/>
        <v>0.498</v>
      </c>
      <c r="P107">
        <f t="shared" si="9"/>
        <v>0</v>
      </c>
      <c r="Q107">
        <f t="shared" si="10"/>
        <v>1</v>
      </c>
    </row>
    <row r="108" spans="1:17" x14ac:dyDescent="0.25">
      <c r="A108" s="1">
        <v>42991</v>
      </c>
      <c r="B108">
        <v>256</v>
      </c>
      <c r="E108">
        <v>2.35</v>
      </c>
      <c r="G108">
        <v>0.83299999999999996</v>
      </c>
      <c r="I108">
        <v>1.95</v>
      </c>
      <c r="J108">
        <v>0.85499999999999998</v>
      </c>
      <c r="K108">
        <v>3.96</v>
      </c>
      <c r="L108">
        <v>0.30599999999999999</v>
      </c>
      <c r="M108">
        <v>0.46500000000000002</v>
      </c>
      <c r="N108" s="3">
        <f t="shared" si="13"/>
        <v>3.96</v>
      </c>
      <c r="O108" s="3">
        <f t="shared" si="14"/>
        <v>0.30599999999999999</v>
      </c>
      <c r="P108">
        <f t="shared" si="9"/>
        <v>0</v>
      </c>
      <c r="Q108">
        <f t="shared" si="10"/>
        <v>1</v>
      </c>
    </row>
    <row r="109" spans="1:17" x14ac:dyDescent="0.25">
      <c r="A109" s="1">
        <v>42992</v>
      </c>
      <c r="B109">
        <v>257</v>
      </c>
      <c r="E109">
        <v>2.44</v>
      </c>
      <c r="G109">
        <v>0.95399999999999996</v>
      </c>
      <c r="I109">
        <v>2.2400000000000002</v>
      </c>
      <c r="J109">
        <v>0.78</v>
      </c>
      <c r="K109">
        <v>3.11</v>
      </c>
      <c r="L109">
        <v>0.30099999999999999</v>
      </c>
      <c r="M109">
        <v>0.43</v>
      </c>
      <c r="N109" s="3">
        <f t="shared" si="13"/>
        <v>3.11</v>
      </c>
      <c r="O109" s="3">
        <f t="shared" si="14"/>
        <v>0.30099999999999999</v>
      </c>
      <c r="P109">
        <f t="shared" si="9"/>
        <v>0</v>
      </c>
      <c r="Q109">
        <f t="shared" si="10"/>
        <v>1</v>
      </c>
    </row>
    <row r="110" spans="1:17" x14ac:dyDescent="0.25">
      <c r="A110" s="1">
        <v>42993</v>
      </c>
      <c r="B110">
        <v>258</v>
      </c>
      <c r="E110">
        <v>2.39</v>
      </c>
      <c r="G110">
        <v>1.03</v>
      </c>
      <c r="I110">
        <v>2.75</v>
      </c>
      <c r="J110">
        <v>0.68899999999999995</v>
      </c>
      <c r="K110">
        <v>2.69</v>
      </c>
      <c r="L110">
        <v>0.36199999999999999</v>
      </c>
      <c r="M110">
        <v>0.4</v>
      </c>
      <c r="N110" s="3">
        <f t="shared" si="13"/>
        <v>2.75</v>
      </c>
      <c r="O110" s="3">
        <f t="shared" si="14"/>
        <v>0.36199999999999999</v>
      </c>
      <c r="P110">
        <f t="shared" ref="P110:P126" si="15">IF(O110&gt;0.75,1,)</f>
        <v>0</v>
      </c>
      <c r="Q110">
        <f t="shared" ref="Q110:Q126" si="16">IF(O110&gt;0,1,)</f>
        <v>1</v>
      </c>
    </row>
    <row r="111" spans="1:17" x14ac:dyDescent="0.25">
      <c r="A111" s="1">
        <v>42994</v>
      </c>
      <c r="B111">
        <v>259</v>
      </c>
      <c r="E111">
        <v>1.92</v>
      </c>
      <c r="G111">
        <v>0.97099999999999997</v>
      </c>
      <c r="I111">
        <v>3.45</v>
      </c>
      <c r="J111">
        <v>0.5</v>
      </c>
      <c r="K111">
        <v>2.44</v>
      </c>
      <c r="L111">
        <v>0.375</v>
      </c>
      <c r="M111">
        <v>0.375</v>
      </c>
      <c r="N111" s="3">
        <f t="shared" si="13"/>
        <v>3.45</v>
      </c>
      <c r="O111" s="3">
        <f t="shared" si="14"/>
        <v>0.375</v>
      </c>
      <c r="P111">
        <f t="shared" si="15"/>
        <v>0</v>
      </c>
      <c r="Q111">
        <f t="shared" si="16"/>
        <v>1</v>
      </c>
    </row>
    <row r="112" spans="1:17" x14ac:dyDescent="0.25">
      <c r="A112" s="1">
        <v>42995</v>
      </c>
      <c r="B112">
        <v>260</v>
      </c>
      <c r="E112">
        <v>1.63</v>
      </c>
      <c r="G112">
        <v>0.626</v>
      </c>
      <c r="I112">
        <v>2.5499999999999998</v>
      </c>
      <c r="J112">
        <v>0.40500000000000003</v>
      </c>
      <c r="K112">
        <v>2.27</v>
      </c>
      <c r="L112">
        <v>0.38500000000000001</v>
      </c>
      <c r="M112">
        <v>0.35</v>
      </c>
      <c r="N112" s="3">
        <f t="shared" si="13"/>
        <v>2.5499999999999998</v>
      </c>
      <c r="O112" s="3">
        <f t="shared" si="14"/>
        <v>0.35</v>
      </c>
      <c r="P112">
        <f t="shared" si="15"/>
        <v>0</v>
      </c>
      <c r="Q112">
        <f t="shared" si="16"/>
        <v>1</v>
      </c>
    </row>
    <row r="113" spans="1:17" x14ac:dyDescent="0.25">
      <c r="A113" s="1">
        <v>42996</v>
      </c>
      <c r="B113">
        <v>261</v>
      </c>
      <c r="E113">
        <v>1.37</v>
      </c>
      <c r="G113">
        <v>0.496</v>
      </c>
      <c r="I113">
        <v>1.87</v>
      </c>
      <c r="J113">
        <v>0.42099999999999999</v>
      </c>
      <c r="K113">
        <v>2.12</v>
      </c>
      <c r="L113">
        <v>0.39500000000000002</v>
      </c>
      <c r="M113">
        <v>0.33</v>
      </c>
      <c r="N113" s="3">
        <f t="shared" si="13"/>
        <v>2.12</v>
      </c>
      <c r="O113" s="3">
        <f t="shared" si="14"/>
        <v>0.33</v>
      </c>
      <c r="P113">
        <f t="shared" si="15"/>
        <v>0</v>
      </c>
      <c r="Q113">
        <f t="shared" si="16"/>
        <v>1</v>
      </c>
    </row>
    <row r="114" spans="1:17" x14ac:dyDescent="0.25">
      <c r="A114" s="1">
        <v>42997</v>
      </c>
      <c r="B114">
        <v>262</v>
      </c>
      <c r="E114">
        <v>1.38</v>
      </c>
      <c r="G114">
        <v>0.41899999999999998</v>
      </c>
      <c r="I114">
        <v>1.42</v>
      </c>
      <c r="J114">
        <v>0.40699999999999997</v>
      </c>
      <c r="K114">
        <v>2.0299999999999998</v>
      </c>
      <c r="L114">
        <v>0.40500000000000003</v>
      </c>
      <c r="M114">
        <v>0.31</v>
      </c>
      <c r="N114" s="3">
        <f t="shared" si="13"/>
        <v>2.0299999999999998</v>
      </c>
      <c r="O114" s="3">
        <f t="shared" si="14"/>
        <v>0.31</v>
      </c>
      <c r="P114">
        <f t="shared" si="15"/>
        <v>0</v>
      </c>
      <c r="Q114">
        <f t="shared" si="16"/>
        <v>1</v>
      </c>
    </row>
    <row r="115" spans="1:17" x14ac:dyDescent="0.25">
      <c r="A115" s="1">
        <v>42998</v>
      </c>
      <c r="B115">
        <v>263</v>
      </c>
      <c r="E115">
        <v>1.22</v>
      </c>
      <c r="G115">
        <v>0.35699999999999998</v>
      </c>
      <c r="I115">
        <v>1.08</v>
      </c>
      <c r="J115">
        <v>0.435</v>
      </c>
      <c r="L115">
        <v>0.37</v>
      </c>
      <c r="M115">
        <v>0.29299999999999998</v>
      </c>
      <c r="N115" s="3">
        <f t="shared" si="13"/>
        <v>1.22</v>
      </c>
      <c r="O115" s="3">
        <f t="shared" si="14"/>
        <v>0.29299999999999998</v>
      </c>
      <c r="P115">
        <f t="shared" si="15"/>
        <v>0</v>
      </c>
      <c r="Q115">
        <f t="shared" si="16"/>
        <v>1</v>
      </c>
    </row>
    <row r="116" spans="1:17" x14ac:dyDescent="0.25">
      <c r="A116" s="1">
        <v>42999</v>
      </c>
      <c r="B116">
        <v>264</v>
      </c>
      <c r="E116">
        <v>0.83799999999999997</v>
      </c>
      <c r="G116">
        <v>0.34</v>
      </c>
      <c r="I116">
        <v>0.80700000000000005</v>
      </c>
      <c r="J116">
        <v>0.39700000000000002</v>
      </c>
      <c r="L116">
        <v>0.34</v>
      </c>
      <c r="M116">
        <v>0.27500000000000002</v>
      </c>
      <c r="N116" s="3">
        <f t="shared" si="13"/>
        <v>0.83799999999999997</v>
      </c>
      <c r="O116" s="3">
        <f t="shared" si="14"/>
        <v>0.27500000000000002</v>
      </c>
      <c r="P116">
        <f t="shared" si="15"/>
        <v>0</v>
      </c>
      <c r="Q116">
        <f t="shared" si="16"/>
        <v>1</v>
      </c>
    </row>
    <row r="117" spans="1:17" x14ac:dyDescent="0.25">
      <c r="A117" s="1">
        <v>43000</v>
      </c>
      <c r="B117">
        <v>265</v>
      </c>
      <c r="E117">
        <v>1.01</v>
      </c>
      <c r="G117">
        <v>0.33400000000000002</v>
      </c>
      <c r="I117">
        <v>0.56599999999999995</v>
      </c>
      <c r="J117">
        <v>0.317</v>
      </c>
      <c r="L117">
        <v>0.31</v>
      </c>
      <c r="M117">
        <v>0.26500000000000001</v>
      </c>
      <c r="N117" s="3">
        <f t="shared" si="13"/>
        <v>1.01</v>
      </c>
      <c r="O117" s="3">
        <f t="shared" si="14"/>
        <v>0.26500000000000001</v>
      </c>
      <c r="P117">
        <f t="shared" si="15"/>
        <v>0</v>
      </c>
      <c r="Q117">
        <f t="shared" si="16"/>
        <v>1</v>
      </c>
    </row>
    <row r="118" spans="1:17" x14ac:dyDescent="0.25">
      <c r="A118" s="1">
        <v>43001</v>
      </c>
      <c r="B118">
        <v>266</v>
      </c>
      <c r="E118">
        <v>0.96799999999999997</v>
      </c>
      <c r="G118">
        <v>0.3</v>
      </c>
      <c r="I118">
        <v>0.433</v>
      </c>
      <c r="J118">
        <v>0.41899999999999998</v>
      </c>
      <c r="L118">
        <v>0.28999999999999998</v>
      </c>
      <c r="M118">
        <v>0.255</v>
      </c>
      <c r="N118" s="3">
        <f t="shared" si="13"/>
        <v>0.96799999999999997</v>
      </c>
      <c r="O118" s="3">
        <f t="shared" si="14"/>
        <v>0.255</v>
      </c>
      <c r="P118">
        <f t="shared" si="15"/>
        <v>0</v>
      </c>
      <c r="Q118">
        <f t="shared" si="16"/>
        <v>1</v>
      </c>
    </row>
    <row r="119" spans="1:17" x14ac:dyDescent="0.25">
      <c r="A119" s="1">
        <v>43002</v>
      </c>
      <c r="B119">
        <v>267</v>
      </c>
      <c r="E119">
        <v>0.92300000000000004</v>
      </c>
      <c r="G119">
        <v>0.20399999999999999</v>
      </c>
      <c r="I119">
        <v>0.255</v>
      </c>
      <c r="J119">
        <v>0.35599999999999998</v>
      </c>
      <c r="L119">
        <v>0.27</v>
      </c>
      <c r="M119">
        <v>0.248</v>
      </c>
      <c r="N119" s="3">
        <f t="shared" si="13"/>
        <v>0.92300000000000004</v>
      </c>
      <c r="O119" s="3">
        <f t="shared" si="14"/>
        <v>0.20399999999999999</v>
      </c>
      <c r="P119">
        <f t="shared" si="15"/>
        <v>0</v>
      </c>
      <c r="Q119">
        <f t="shared" si="16"/>
        <v>1</v>
      </c>
    </row>
    <row r="120" spans="1:17" x14ac:dyDescent="0.25">
      <c r="A120" s="1">
        <v>43003</v>
      </c>
      <c r="B120">
        <v>268</v>
      </c>
      <c r="E120">
        <v>0.81799999999999995</v>
      </c>
      <c r="G120">
        <v>0.113</v>
      </c>
      <c r="I120">
        <v>0.76500000000000001</v>
      </c>
      <c r="J120">
        <v>0.313</v>
      </c>
      <c r="L120">
        <v>0.25</v>
      </c>
      <c r="M120">
        <v>0.24</v>
      </c>
      <c r="N120" s="3">
        <f t="shared" si="13"/>
        <v>0.81799999999999995</v>
      </c>
      <c r="O120" s="3">
        <f t="shared" si="14"/>
        <v>0.113</v>
      </c>
      <c r="P120">
        <f t="shared" si="15"/>
        <v>0</v>
      </c>
      <c r="Q120">
        <f t="shared" si="16"/>
        <v>1</v>
      </c>
    </row>
    <row r="121" spans="1:17" x14ac:dyDescent="0.25">
      <c r="A121" s="1">
        <v>43004</v>
      </c>
      <c r="B121">
        <v>269</v>
      </c>
      <c r="E121">
        <v>0.44700000000000001</v>
      </c>
      <c r="G121">
        <v>8.5000000000000006E-2</v>
      </c>
      <c r="I121">
        <v>0.55200000000000005</v>
      </c>
      <c r="J121">
        <v>0.28100000000000003</v>
      </c>
      <c r="L121">
        <v>0.24</v>
      </c>
      <c r="M121">
        <v>0.23499999999999999</v>
      </c>
      <c r="N121" s="3">
        <f t="shared" si="13"/>
        <v>0.55200000000000005</v>
      </c>
      <c r="O121" s="3">
        <f t="shared" si="14"/>
        <v>8.5000000000000006E-2</v>
      </c>
      <c r="P121">
        <f t="shared" si="15"/>
        <v>0</v>
      </c>
      <c r="Q121">
        <f t="shared" si="16"/>
        <v>1</v>
      </c>
    </row>
    <row r="122" spans="1:17" x14ac:dyDescent="0.25">
      <c r="A122" s="1">
        <v>43005</v>
      </c>
      <c r="B122">
        <v>270</v>
      </c>
      <c r="E122">
        <v>0.34</v>
      </c>
      <c r="G122">
        <v>6.2E-2</v>
      </c>
      <c r="I122">
        <v>0.433</v>
      </c>
      <c r="J122">
        <v>0.25800000000000001</v>
      </c>
      <c r="L122">
        <v>0.22800000000000001</v>
      </c>
      <c r="M122">
        <v>0.22800000000000001</v>
      </c>
      <c r="N122" s="3">
        <f t="shared" si="13"/>
        <v>0.433</v>
      </c>
      <c r="O122" s="3">
        <f t="shared" si="14"/>
        <v>6.2E-2</v>
      </c>
      <c r="P122">
        <f t="shared" si="15"/>
        <v>0</v>
      </c>
      <c r="Q122">
        <f t="shared" si="16"/>
        <v>1</v>
      </c>
    </row>
    <row r="123" spans="1:17" x14ac:dyDescent="0.25">
      <c r="A123" s="1">
        <v>43006</v>
      </c>
      <c r="B123">
        <v>271</v>
      </c>
      <c r="E123">
        <v>0.26600000000000001</v>
      </c>
      <c r="G123">
        <v>0.04</v>
      </c>
      <c r="I123">
        <v>0.32</v>
      </c>
      <c r="J123">
        <v>0.23400000000000001</v>
      </c>
      <c r="L123">
        <v>0.215</v>
      </c>
      <c r="M123">
        <v>0.223</v>
      </c>
      <c r="N123" s="3">
        <f t="shared" si="13"/>
        <v>0.32</v>
      </c>
      <c r="O123" s="3">
        <f t="shared" si="14"/>
        <v>0.04</v>
      </c>
      <c r="P123">
        <f t="shared" si="15"/>
        <v>0</v>
      </c>
      <c r="Q123">
        <f t="shared" si="16"/>
        <v>1</v>
      </c>
    </row>
    <row r="124" spans="1:17" x14ac:dyDescent="0.25">
      <c r="A124" s="1">
        <v>43007</v>
      </c>
      <c r="B124">
        <v>272</v>
      </c>
      <c r="E124">
        <v>0.218</v>
      </c>
      <c r="G124">
        <v>0</v>
      </c>
      <c r="I124">
        <v>0.29199999999999998</v>
      </c>
      <c r="J124">
        <v>0.21299999999999999</v>
      </c>
      <c r="L124">
        <v>0.20499999999999999</v>
      </c>
      <c r="M124">
        <v>0.219</v>
      </c>
      <c r="N124" s="3">
        <f t="shared" si="13"/>
        <v>0.29199999999999998</v>
      </c>
      <c r="O124" s="3">
        <f t="shared" si="14"/>
        <v>0</v>
      </c>
      <c r="P124">
        <f t="shared" si="15"/>
        <v>0</v>
      </c>
      <c r="Q124">
        <f t="shared" si="16"/>
        <v>0</v>
      </c>
    </row>
    <row r="125" spans="1:17" x14ac:dyDescent="0.25">
      <c r="A125" s="1">
        <v>43008</v>
      </c>
      <c r="B125">
        <v>273</v>
      </c>
      <c r="E125">
        <v>0.17799999999999999</v>
      </c>
      <c r="G125">
        <v>0</v>
      </c>
      <c r="I125">
        <v>0.26600000000000001</v>
      </c>
      <c r="J125">
        <v>0.19400000000000001</v>
      </c>
      <c r="L125">
        <v>0.19500000000000001</v>
      </c>
      <c r="M125">
        <v>0.215</v>
      </c>
      <c r="N125" s="3">
        <f t="shared" si="13"/>
        <v>0.26600000000000001</v>
      </c>
      <c r="O125" s="3">
        <f t="shared" si="14"/>
        <v>0</v>
      </c>
      <c r="P125">
        <f t="shared" si="15"/>
        <v>0</v>
      </c>
      <c r="Q125">
        <f t="shared" si="16"/>
        <v>0</v>
      </c>
    </row>
    <row r="126" spans="1:17" x14ac:dyDescent="0.25">
      <c r="A126" s="1">
        <v>43009</v>
      </c>
      <c r="B126">
        <v>274</v>
      </c>
      <c r="J126">
        <v>0.17899999999999999</v>
      </c>
      <c r="N126" s="3">
        <f t="shared" si="13"/>
        <v>0.17899999999999999</v>
      </c>
      <c r="O126" s="3">
        <f t="shared" si="14"/>
        <v>0.17899999999999999</v>
      </c>
      <c r="P126">
        <f t="shared" si="15"/>
        <v>0</v>
      </c>
      <c r="Q126">
        <f t="shared" si="1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Daily__Jul-20-2017_03_29_28AM</vt:lpstr>
      <vt:lpstr>Sheet1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Administrator</cp:lastModifiedBy>
  <dcterms:created xsi:type="dcterms:W3CDTF">2017-07-20T03:41:09Z</dcterms:created>
  <dcterms:modified xsi:type="dcterms:W3CDTF">2017-12-20T13:47:58Z</dcterms:modified>
</cp:coreProperties>
</file>